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IDAB\portal\UPABF\FINANCEIRO\"/>
    </mc:Choice>
  </mc:AlternateContent>
  <bookViews>
    <workbookView xWindow="0" yWindow="0" windowWidth="20496" windowHeight="7548"/>
  </bookViews>
  <sheets>
    <sheet name="Dezembro" sheetId="6" r:id="rId1"/>
    <sheet name="Janeiro - em analise" sheetId="7" state="hidden" r:id="rId2"/>
    <sheet name="Fevereiro" sheetId="12" state="hidden" r:id="rId3"/>
    <sheet name="Planilha2" sheetId="9" state="hidden" r:id="rId4"/>
    <sheet name="Planilha3" sheetId="10" state="hidden" r:id="rId5"/>
  </sheets>
  <definedNames>
    <definedName name="_xlnm._FilterDatabase" localSheetId="0" hidden="1">Dezembro!$B$8:$P$129</definedName>
    <definedName name="_xlnm._FilterDatabase" localSheetId="2" hidden="1">Fevereiro!$B$8:$O$149</definedName>
    <definedName name="_xlnm._FilterDatabase" localSheetId="1" hidden="1">'Janeiro - em analise'!$B$8:$O$114</definedName>
    <definedName name="_xlnm._FilterDatabase" localSheetId="3" hidden="1">Planilha2!$A$2:$G$2</definedName>
    <definedName name="_xlnm._FilterDatabase" localSheetId="4" hidden="1">Planilha3!$A$1:$G$1</definedName>
    <definedName name="_xlnm.Print_Area" localSheetId="4">Planilha3!$A$154:$G$163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6" i="12" l="1"/>
  <c r="I156" i="12"/>
  <c r="H156" i="12"/>
  <c r="G4" i="12" l="1"/>
  <c r="G3" i="12"/>
  <c r="G6" i="12" l="1"/>
  <c r="J141" i="12" l="1"/>
  <c r="G5" i="12" l="1"/>
  <c r="I93" i="7" l="1"/>
  <c r="J114" i="7" l="1"/>
  <c r="G148" i="10" l="1"/>
  <c r="G150" i="10" s="1"/>
  <c r="G167" i="10"/>
  <c r="G163" i="10"/>
  <c r="G158" i="9"/>
  <c r="G160" i="9" s="1"/>
  <c r="I160" i="9"/>
  <c r="I17" i="7" l="1"/>
  <c r="I114" i="7" s="1"/>
  <c r="H108" i="6" l="1"/>
  <c r="G3" i="6" s="1"/>
  <c r="I108" i="6"/>
  <c r="G4" i="6" s="1"/>
  <c r="G5" i="6" l="1"/>
  <c r="G5" i="7" l="1"/>
  <c r="G4" i="7"/>
  <c r="G3" i="7"/>
  <c r="G6" i="7" l="1"/>
</calcChain>
</file>

<file path=xl/sharedStrings.xml><?xml version="1.0" encoding="utf-8"?>
<sst xmlns="http://schemas.openxmlformats.org/spreadsheetml/2006/main" count="1884" uniqueCount="428">
  <si>
    <t>RECURSO DISPONÍVEL</t>
  </si>
  <si>
    <t>VLR CRÉDITO</t>
  </si>
  <si>
    <t>OBS.</t>
  </si>
  <si>
    <t>VALOR ENTRADA</t>
  </si>
  <si>
    <t>MAIO</t>
  </si>
  <si>
    <t>VALOR SAIDA</t>
  </si>
  <si>
    <t>MAI/JUN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</si>
  <si>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</si>
  <si>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</si>
  <si>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</si>
  <si>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</si>
  <si>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</si>
  <si>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</si>
  <si>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</si>
  <si>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</si>
  <si>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</si>
  <si>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</si>
  <si>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</si>
  <si>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</si>
  <si>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</si>
  <si>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</si>
  <si>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</si>
  <si>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PROCESSOS</t>
  </si>
  <si>
    <t>COMPRA DE MEDICAMENTO</t>
  </si>
  <si>
    <t>PROVISIONADO</t>
  </si>
  <si>
    <t>ESPECIFARMA</t>
  </si>
  <si>
    <t>PAGO</t>
  </si>
  <si>
    <t>SERVIÇOS DE TELEFONIA</t>
  </si>
  <si>
    <t>LP FARMA</t>
  </si>
  <si>
    <t>LOCAÇÃO DE AMBULÂNCIA COM MOTORISTA</t>
  </si>
  <si>
    <t>AGOSTO</t>
  </si>
  <si>
    <t>FUNDO FIXO</t>
  </si>
  <si>
    <t>SERVIÇOS DE RADIOLOGIA</t>
  </si>
  <si>
    <t>DARF</t>
  </si>
  <si>
    <t>GPS</t>
  </si>
  <si>
    <t>MATERIAL MÉDICO</t>
  </si>
  <si>
    <t>SETEMBRO</t>
  </si>
  <si>
    <t>MEDICAMENTO</t>
  </si>
  <si>
    <t>RECEBIDO</t>
  </si>
  <si>
    <t>INVESTIMENTO</t>
  </si>
  <si>
    <t>TED DEVOLVIDA</t>
  </si>
  <si>
    <t>JACQUELINE LASNOR DOS SANTOS</t>
  </si>
  <si>
    <t>GIANNI SCARDINI VALVERDE</t>
  </si>
  <si>
    <t>PAULA ALESSANDRA ALVES AMARAL</t>
  </si>
  <si>
    <t>HELOISA FARIA DA COSTA</t>
  </si>
  <si>
    <t>STEPHANIE BARROS DA SILVA</t>
  </si>
  <si>
    <t>VIVIANE NUNES MORETO</t>
  </si>
  <si>
    <t>VANISA DA ROCHA MATA</t>
  </si>
  <si>
    <t>ALINE CRISTINA DA SILVA PACHECO</t>
  </si>
  <si>
    <t>LUCIANA VICTOR DE ARAUJO</t>
  </si>
  <si>
    <t>RITA DE CASSIA SANTOS DA ROCHA</t>
  </si>
  <si>
    <t>LUIZ FERNANDO VIEIRA DE ANDRADE</t>
  </si>
  <si>
    <t>REPASSE</t>
  </si>
  <si>
    <t>CLARO S.A</t>
  </si>
  <si>
    <t>ELIANE VIEIRA DE ARAUJO</t>
  </si>
  <si>
    <t>TATIANE LEITE DE OLIVEIRA CAMAZ</t>
  </si>
  <si>
    <t>AIR LIQUIDE BRASIL LTDA</t>
  </si>
  <si>
    <t>OXIGÊNIO</t>
  </si>
  <si>
    <t>EVERALDO FONSECA DA SILVA</t>
  </si>
  <si>
    <t xml:space="preserve">FETRANSPOR </t>
  </si>
  <si>
    <t>RIOPAR</t>
  </si>
  <si>
    <t>OUTUBRO</t>
  </si>
  <si>
    <t>PRO-RAD CONSULTORES EM RADIOPROTEÇÃO S/S LTDA</t>
  </si>
  <si>
    <t>SERVIÇO DE DOSIMETRIA PESSOAL</t>
  </si>
  <si>
    <t>THAIS DA SILVA SANTOS CUNHA</t>
  </si>
  <si>
    <t>JULIANA MOURA CHALES PAIVA</t>
  </si>
  <si>
    <t>MARCELLA DOS SANTOS SCHMIDEL</t>
  </si>
  <si>
    <t>INSTITUTO DIVA ALVES DO BRASIL</t>
  </si>
  <si>
    <t>MATERIAL HOSPITALAR</t>
  </si>
  <si>
    <t>ABSKAN RESTAURANTE LTDA ME</t>
  </si>
  <si>
    <t>FETRANSPOR</t>
  </si>
  <si>
    <t>DOC/TED INTERNET</t>
  </si>
  <si>
    <t>NOVEMBRO</t>
  </si>
  <si>
    <t>COMPRA DE MEDICAMENTOS</t>
  </si>
  <si>
    <t>40.432.544/0062-69</t>
  </si>
  <si>
    <t>14.327.454/0002-67</t>
  </si>
  <si>
    <t>04.655.157/0001-06</t>
  </si>
  <si>
    <t>00.331.788/0006-23</t>
  </si>
  <si>
    <t>26.550.803/0001-03</t>
  </si>
  <si>
    <t>BLESSING MEDICINA LABORATORIAL</t>
  </si>
  <si>
    <t>87.389.086/0001-74</t>
  </si>
  <si>
    <t>19.828.567/0001-89</t>
  </si>
  <si>
    <t>BD DISTRIBUIDORA DE MEDICAMENTOS E MAT HOSP LTDA</t>
  </si>
  <si>
    <t>19.349.009/0001-30</t>
  </si>
  <si>
    <t>CNPJ/ CPF</t>
  </si>
  <si>
    <t>14.470.588/0001-51</t>
  </si>
  <si>
    <t xml:space="preserve">MARILZA CARDOSO DE SOUZA </t>
  </si>
  <si>
    <t xml:space="preserve">RESGATE </t>
  </si>
  <si>
    <t xml:space="preserve">V H &amp; M PAPELARIA E INFORMATICA LTDA </t>
  </si>
  <si>
    <t>18.283.401/0001-61</t>
  </si>
  <si>
    <t xml:space="preserve">MATERIAL DE ESCRITÓRIO </t>
  </si>
  <si>
    <t xml:space="preserve">COMERCIAL RIO MED MAT CIR LTDA </t>
  </si>
  <si>
    <t>21.514.919/0001-73</t>
  </si>
  <si>
    <t xml:space="preserve">COMPRA DE MEDICAMENTOS </t>
  </si>
  <si>
    <t>24.415.461/0001-93</t>
  </si>
  <si>
    <t xml:space="preserve">MATERIAL DE LIMPEZA </t>
  </si>
  <si>
    <t>40.232.258/0001-38</t>
  </si>
  <si>
    <t xml:space="preserve">FUNDO FIXO </t>
  </si>
  <si>
    <t>04.681.111/0002-42</t>
  </si>
  <si>
    <t>00.085.822/0001-12</t>
  </si>
  <si>
    <t>33.747.288/0001-11</t>
  </si>
  <si>
    <t xml:space="preserve">AIR LIQUIDE BRASIL LTDA </t>
  </si>
  <si>
    <t xml:space="preserve">LOCAÇÃO DE CILINDROS </t>
  </si>
  <si>
    <t>28.428.759/0001-99</t>
  </si>
  <si>
    <t xml:space="preserve">OXIGÊNIO </t>
  </si>
  <si>
    <t>89.171.417/0001-20</t>
  </si>
  <si>
    <t>31.027.407/0001-36</t>
  </si>
  <si>
    <t>18.800.600/0001-08</t>
  </si>
  <si>
    <t>16.727.386/0001-78</t>
  </si>
  <si>
    <t>12.955.134/0001-45</t>
  </si>
  <si>
    <t>30.757.115/0001-96</t>
  </si>
  <si>
    <t>16.637.920/0001-55</t>
  </si>
  <si>
    <t>29.601.926/0001-14</t>
  </si>
  <si>
    <t>26.081.370/0001-94</t>
  </si>
  <si>
    <t>24.323.689/0001-53</t>
  </si>
  <si>
    <t>01.790.382/0001-67</t>
  </si>
  <si>
    <t>04.752.237/0001-80</t>
  </si>
  <si>
    <t>12.807.881/0001-36</t>
  </si>
  <si>
    <t xml:space="preserve">SERVIÇO DE MANUTENÇÃO PREVENTIVA </t>
  </si>
  <si>
    <t xml:space="preserve">AC2F PRODUTOS HOSPITALARES LTDA </t>
  </si>
  <si>
    <t>ARPX CONSTRUÇÕES, TRANSPORTES E LOCAÇÕES LTDA</t>
  </si>
  <si>
    <t xml:space="preserve">EVERALDO FONSECA DA SILVA </t>
  </si>
  <si>
    <t xml:space="preserve">M.M COMERCIO ATACADISTA DE ALIMENTOS </t>
  </si>
  <si>
    <t>M.M COMERCIO ATACADISTA DE ALIMENTOS E LAVA.</t>
  </si>
  <si>
    <t xml:space="preserve">MEGA MIX RIO COMERCIO E SERVIÇOS LTDA ME </t>
  </si>
  <si>
    <t>07.366.296/0001-08</t>
  </si>
  <si>
    <t xml:space="preserve">LINDE GASES LTDA </t>
  </si>
  <si>
    <t>60.619.202/0034-06</t>
  </si>
  <si>
    <t xml:space="preserve">MANUTENÇÃO PREVENTIVA DOS AR CONDICIONADOS </t>
  </si>
  <si>
    <t>DEZEMBRO</t>
  </si>
  <si>
    <t xml:space="preserve">LP FARMA  COMÉRCIO DE IMPORT. E DIST </t>
  </si>
  <si>
    <t xml:space="preserve">ESPECIFARMA COM E MEDICAMENTOS </t>
  </si>
  <si>
    <t xml:space="preserve">MATERIAL MÉDICO </t>
  </si>
  <si>
    <t xml:space="preserve">BD DISTIBUIDORA DE MEDICAMENTOS E MATERIAL HOSPI. LTDA </t>
  </si>
  <si>
    <t xml:space="preserve">SANCHES E TELLES COMERCIO E SERVIÇO DE PRODUTOS </t>
  </si>
  <si>
    <t xml:space="preserve">MATERIAL LIMPEZA </t>
  </si>
  <si>
    <t>0.92018</t>
  </si>
  <si>
    <t>VITAI SOLUÇÕES S/A</t>
  </si>
  <si>
    <t xml:space="preserve">LOCAÇÃO DE EQUIPAMENTO DE INFORMATICA </t>
  </si>
  <si>
    <t xml:space="preserve">FATURA 09/2018 ,PASTA TS DEZEMBRO </t>
  </si>
  <si>
    <t xml:space="preserve">LOCAÇÃO DE SERVIDOR </t>
  </si>
  <si>
    <t>NF 392 , BOLETO COLOQUEI P 20/12</t>
  </si>
  <si>
    <t xml:space="preserve">SERVIOESTE RIO DE JANEIRO LTDA </t>
  </si>
  <si>
    <t xml:space="preserve">SERVIÇO DE COLETA </t>
  </si>
  <si>
    <t xml:space="preserve">COMPRA DE EQUIPOS </t>
  </si>
  <si>
    <t xml:space="preserve">                                                                       </t>
  </si>
  <si>
    <t>RESGATE INVEST FACIL</t>
  </si>
  <si>
    <t>CRÉDITO</t>
  </si>
  <si>
    <t>TARIFA</t>
  </si>
  <si>
    <t>TARIFA LCTO CRED CONTA</t>
  </si>
  <si>
    <t>REMET.RJ FES CUSTEIO SUS</t>
  </si>
  <si>
    <t xml:space="preserve">MEDICAMENTO </t>
  </si>
  <si>
    <t xml:space="preserve">COPOPEL COM ART DES </t>
  </si>
  <si>
    <t>18800600/0001-08</t>
  </si>
  <si>
    <t>PAPER RIO COMERCIO DE ARTIGOS</t>
  </si>
  <si>
    <t>THAYSSA BRITO</t>
  </si>
  <si>
    <t>124.892.337-50</t>
  </si>
  <si>
    <t>PENSÃO ALIMENTÍCIA -MARCEL RICARDO DAMASIA VIEIRA</t>
  </si>
  <si>
    <t>TRANSFERÊNCIA PGTO FGTS</t>
  </si>
  <si>
    <t>COMPRA DE MATERIAL DE LIMPEZA</t>
  </si>
  <si>
    <t>MATERIAL ADMINISTRATIVO</t>
  </si>
  <si>
    <t>VALE TRANSPORTE</t>
  </si>
  <si>
    <t>COMERCIAL RIO MED MAT CIR LTDA</t>
  </si>
  <si>
    <t>COMPRA DE MATERIAL HOSPITALAR</t>
  </si>
  <si>
    <t>SOLICITAR BOLETO</t>
  </si>
  <si>
    <t xml:space="preserve">  </t>
  </si>
  <si>
    <t>SOLICITAR AS COTAÇÕES</t>
  </si>
  <si>
    <t>TELEFONIA FIXA E INTERNET BANDA LARGA</t>
  </si>
  <si>
    <t>TRANSFERÊNCIA NO VALOR R$ 5.621,77</t>
  </si>
  <si>
    <t>ITAU AG: 1246 CC: 18250-3</t>
  </si>
  <si>
    <t>ART CONTABIL SERVIÇOS ESTRATEGICOS</t>
  </si>
  <si>
    <t>AGUARDANDO ASSINATURA DO COORDENADOR</t>
  </si>
  <si>
    <t>FORNECIMENTO DE ALIMENTAÇÃO</t>
  </si>
  <si>
    <t>VIP SERVICE TRANSPORTES E LOCAÇÕES LTDA</t>
  </si>
  <si>
    <t>RM SCAN SERVIÇOS MEDICOS LTDA</t>
  </si>
  <si>
    <t>AGUARDANDO ASSINATURA DO COORDENADOR NA NOTA FISCAL</t>
  </si>
  <si>
    <t>RATEIO -SEDE</t>
  </si>
  <si>
    <t>AGUARDANDO ASSINATURA NA NF</t>
  </si>
  <si>
    <t>PERFEKTA SERVIÇOS DE ESTERILIZAÇÃO</t>
  </si>
  <si>
    <t>04.300.205/0001-45</t>
  </si>
  <si>
    <t>SERVIÇOS DE LIMPEZA E ESTERILIZAÇÃO</t>
  </si>
  <si>
    <t>SERVIÇOS DE EXAMES LABORATORIAL</t>
  </si>
  <si>
    <t>tipo</t>
  </si>
  <si>
    <t>contrato</t>
  </si>
  <si>
    <t>folha</t>
  </si>
  <si>
    <t>PRESTAÇÃO DE SERVIÇOS CONTÁBEIS</t>
  </si>
  <si>
    <t>SERVIÇOS DE MANUTENÇAO</t>
  </si>
  <si>
    <t xml:space="preserve">ILAND COMERCIO S LTDA </t>
  </si>
  <si>
    <t xml:space="preserve">V.H &amp; M PAPELARIA E INFORMATICA LTDA </t>
  </si>
  <si>
    <t>AGUA E SECO LAVANDERIAS LTDA</t>
  </si>
  <si>
    <t>SERVIÇOS DE LAVANDERIA</t>
  </si>
  <si>
    <t>SECRETARIA MUNICIPAL DE FAZENDA</t>
  </si>
  <si>
    <t>ALVARA - TAXA DE LOCALIZAÇÃO</t>
  </si>
  <si>
    <t>S000134</t>
  </si>
  <si>
    <t>NEO TECNOLOGIA DA INFORMATICA LTDA</t>
  </si>
  <si>
    <t>JOSE PAULO</t>
  </si>
  <si>
    <t>SAN MONTEC ELETRONICA LTDA ME</t>
  </si>
  <si>
    <t>03.400.626/0001-57</t>
  </si>
  <si>
    <t>MANUTENÇÃO DE EQUIPAMENTOS MÉDICOS</t>
  </si>
  <si>
    <t>TRANSFÊNCIA NO VALOR R$ 2.376,00</t>
  </si>
  <si>
    <t>JANEIRO</t>
  </si>
  <si>
    <t>156.11</t>
  </si>
  <si>
    <t>2018/2292</t>
  </si>
  <si>
    <t>HOSPIDATA S/S LTDA - EPP</t>
  </si>
  <si>
    <t>LOCAÇÃO DE SISTEMA</t>
  </si>
  <si>
    <t>CANCELAMENTO DE CARTÃO VALE TRANSPORTE</t>
  </si>
  <si>
    <t>SEGUNDA VIA CARTÃO VALE TRANSPORTE</t>
  </si>
  <si>
    <t>HELPMED</t>
  </si>
  <si>
    <t>SERVIÇOS MÉDICOS</t>
  </si>
  <si>
    <t>SERVIÇOS DE MANUTENÇÃO DOS AR CONDICIONADOS</t>
  </si>
  <si>
    <t>TRANSFERENCIAS ENTRE CONTAS</t>
  </si>
  <si>
    <t>PAGAMENTO DE FUNCIONÁRIOS</t>
  </si>
  <si>
    <t>FOLHA DE PAGAMENTO COMP. 11/2018</t>
  </si>
  <si>
    <t>APLICAÇÃO INVEST FACIL</t>
  </si>
  <si>
    <t>SEGUNDA PARCELA 13º SALÁRIO</t>
  </si>
  <si>
    <t>DOC DEVOLVIDO</t>
  </si>
  <si>
    <t>FGTS COMP. 12/2018</t>
  </si>
  <si>
    <t>07/01 0136 33724-2 RODRIGO FLORES</t>
  </si>
  <si>
    <t>470 Transferência enviada</t>
  </si>
  <si>
    <t>07/01 0197 10001-3 FERNANDO DE SA</t>
  </si>
  <si>
    <t>07/01 0197 10781-6 LUCIANA FAUSTO</t>
  </si>
  <si>
    <t>07/01 0197 11645-9 CICERA FERREIR</t>
  </si>
  <si>
    <t>07/01 0197 11778-1 ALAN BARROS DI</t>
  </si>
  <si>
    <t>07/01 0197 14003-1 ADRIANA MARIA</t>
  </si>
  <si>
    <t>07/01 0331 14500-9 MARIA JOSE G N</t>
  </si>
  <si>
    <t>07/01 0331 22850-8 ROZINEIDE SANT</t>
  </si>
  <si>
    <t>07/01 0621 48111-4 MAICO JONES F</t>
  </si>
  <si>
    <t>07/01 1054 5319-8 LUCIA ARCANJO</t>
  </si>
  <si>
    <t>07/01 1054 9287-8 ALINE KELLY SA</t>
  </si>
  <si>
    <t>07/01 1054 9569-9 FERNANDA C S A</t>
  </si>
  <si>
    <t>07/01 1054 14888-1 ANNA RAFAELLA</t>
  </si>
  <si>
    <t>07/01 1054 16652-9 ROSIENE RODRIG</t>
  </si>
  <si>
    <t>07/01 1054 17618-4 HIVELYNE P N S</t>
  </si>
  <si>
    <t>07/01 1054 21769-7 POLYANA OLIVEI</t>
  </si>
  <si>
    <t>07/01 1054 27253-1 LAIS VIDAL BAR</t>
  </si>
  <si>
    <t>07/01 1054 27946-3 RENATA PINHEIR</t>
  </si>
  <si>
    <t>07/01 1054 28330-4 PATRICIA PEREI</t>
  </si>
  <si>
    <t>07/01 1054 28475-0 CINTIA SILVA S</t>
  </si>
  <si>
    <t>07/01 1054 29304-0 ALYSON VICTOR</t>
  </si>
  <si>
    <t>07/01 1054 31126-X ADRIANA CORREI</t>
  </si>
  <si>
    <t>07/01 1054 32064-1 NATANE SHIRLEY</t>
  </si>
  <si>
    <t>07/01 1054 32065-X CICERO JANILSO</t>
  </si>
  <si>
    <t>07/01 1054 32695-X NAYARA SOUZA N</t>
  </si>
  <si>
    <t>07/01 1054 33552-5 MARLON SANTOS</t>
  </si>
  <si>
    <t>07/01 1054 34266-1 GISELLE APAREC</t>
  </si>
  <si>
    <t>07/01 1054 36173-9 MONICA MARINHO</t>
  </si>
  <si>
    <t>07/01 1054 37807-0 JULIERDE DELGA</t>
  </si>
  <si>
    <t>07/01 1054 37855-0 JULIO CEZAR MA</t>
  </si>
  <si>
    <t>07/01 1054 37861-5 ANTONIO SOARES</t>
  </si>
  <si>
    <t>07/01 1054 37862-3 ROSILENE DO NA</t>
  </si>
  <si>
    <t>07/01 1054 37863-1 MARIA B PEREIR</t>
  </si>
  <si>
    <t>07/01 1054 37869-0 GERLUCIA DA SI</t>
  </si>
  <si>
    <t>07/01 1054 37871-2 RHAYLLA DANDAR</t>
  </si>
  <si>
    <t>07/01 1054 37875-5 MICHELLI COSTA</t>
  </si>
  <si>
    <t>07/01 1054 37876-3 ELIANE MARIA D</t>
  </si>
  <si>
    <t>07/01 1054 37888-7 EDLA MAYRA FEI</t>
  </si>
  <si>
    <t>07/01 1054 37897-6 MARIA R SILVA</t>
  </si>
  <si>
    <t>07/01 1054 37899-2 GRACIELA SANTA</t>
  </si>
  <si>
    <t>07/01 1054 37903-4 ALESSANDRA GOM</t>
  </si>
  <si>
    <t>07/01 1054 37904-2 JACIANA LUIZA</t>
  </si>
  <si>
    <t>07/01 1054 37905-0 MICHELE S SILV</t>
  </si>
  <si>
    <t>07/01 1054 37931-X LUZIA D A RIBE</t>
  </si>
  <si>
    <t>07/01 1054 37934-4 LUCIANA DOS SA</t>
  </si>
  <si>
    <t>07/01 1054 37935-2 ELIDA K RAMALH</t>
  </si>
  <si>
    <t>07/01 1054 37936-0 WEDJA DE OLIVE</t>
  </si>
  <si>
    <t>07/01 1054 37937-9 MARIA C CARVAL</t>
  </si>
  <si>
    <t>07/01 1054 37946-8 MARIA MARCIA S</t>
  </si>
  <si>
    <t>07/01 1054 37968-9 MARIA L NUNES</t>
  </si>
  <si>
    <t>07/01 1054 37970-0 VANESSA C S NA</t>
  </si>
  <si>
    <t>07/01 1054 37984-0 JOSE M SILVA B</t>
  </si>
  <si>
    <t>07/01 1054 38026-1 MAIRI GOMES BA</t>
  </si>
  <si>
    <t>07/01 1054 38138-1 FABIO MARCOS A</t>
  </si>
  <si>
    <t>07/01 1054 38157-8 ALAIDE SANTOS</t>
  </si>
  <si>
    <t>07/01 1054 38173-X ALCIONE DANIEL</t>
  </si>
  <si>
    <t>07/01 1054 38211-6 CAMILA T LIMA</t>
  </si>
  <si>
    <t>07/01 1054 38259-0 SAMUEL LIMA DA</t>
  </si>
  <si>
    <t>07/01 1054 38273-6 ADRIANA GOMES</t>
  </si>
  <si>
    <t>07/01 1054 38290-6 KESIA P A C QU</t>
  </si>
  <si>
    <t>07/01 1054 38442-9 PATRICIA NUNES</t>
  </si>
  <si>
    <t>07/01 1054 38449-6 FLAVIO DANIEL</t>
  </si>
  <si>
    <t>07/01 1054 38474-7 WENDER DE OLIV</t>
  </si>
  <si>
    <t>07/01 1054 39164-6 JULIO CESAR LI</t>
  </si>
  <si>
    <t>07/01 1054 39169-7 DANIEL H LOPES</t>
  </si>
  <si>
    <t>07/01 1054 39241-3 TAMIRES MOTA N</t>
  </si>
  <si>
    <t>07/01 1054 40357-1 WELLIDAYANA AL</t>
  </si>
  <si>
    <t>07/01 1054 41188-4 GLAUBER A SANT</t>
  </si>
  <si>
    <t>07/01 1054 41205-8 LEANDRO GOMES</t>
  </si>
  <si>
    <t>07/01 1054 41206-6 LIDIANE CAVALC</t>
  </si>
  <si>
    <t>07/01 2702 10657-7 BRUNA ROBERTA</t>
  </si>
  <si>
    <t>07/01 3044 6990-6 JOSE HUMBERTO</t>
  </si>
  <si>
    <t>07/01 3044 22796-X FLAVIO H PAZ S</t>
  </si>
  <si>
    <t>07/01 3183 67305-6 ROBERTA SOARES</t>
  </si>
  <si>
    <t>375 Impostos</t>
  </si>
  <si>
    <t>FGTS ARRECADACAO GRF</t>
  </si>
  <si>
    <t>férias</t>
  </si>
  <si>
    <t>FÉRIAS</t>
  </si>
  <si>
    <t>FOLHA COMP. 12/2018</t>
  </si>
  <si>
    <t>ABSKAN RESTAURANTES LTDA ME</t>
  </si>
  <si>
    <t>FORNECIMENTO DE REFEIÇÃO</t>
  </si>
  <si>
    <t xml:space="preserve">VIP SERVICE TRANSPORTES E LOCAÇÕES </t>
  </si>
  <si>
    <t>SERVIÇOS DE LOCAÇÃO DE AMBULÂNCIA COM MOTORISTA</t>
  </si>
  <si>
    <t>BLESSING MEDICINA LABORATORIAL E DIAGNOSTICO</t>
  </si>
  <si>
    <t>SERVIÇOS DE EXAMES LABORATORIAIS</t>
  </si>
  <si>
    <t>GUIA DE PREVIDENCIA SOLCIAL - GPS</t>
  </si>
  <si>
    <t>S000150</t>
  </si>
  <si>
    <t>NEO TECNOLOGIA DA INFORMATICA</t>
  </si>
  <si>
    <t>TS 08/01</t>
  </si>
  <si>
    <t>ILAND COMERCIO E SERVIÇOS DE INFORMÁTICA LTDA ME</t>
  </si>
  <si>
    <t>ART CONTABIL SERVIÇOS ESTRATEGICAS LTDA</t>
  </si>
  <si>
    <t>SERVIÇOS CONTABEIS</t>
  </si>
  <si>
    <t xml:space="preserve">CLARO S.A </t>
  </si>
  <si>
    <t>SECRETARIA DA RECEITA FEDERAL</t>
  </si>
  <si>
    <t>IR COMP. 12/2018</t>
  </si>
  <si>
    <t>BIOXXI SERVIÇOS DE ESTERILIZAÇÃO LTDA</t>
  </si>
  <si>
    <t>27.721.364/0001-17</t>
  </si>
  <si>
    <t>SERVIÇOS DE ESTERILIZAÇÃO</t>
  </si>
  <si>
    <t>GUILHERME PORTO CAPIBARIBE</t>
  </si>
  <si>
    <t>REEMBOLSO DE DESPESAS ADMINISTRATIVAS</t>
  </si>
  <si>
    <t>CSRF COMP. 12/2018  TERCEIROS</t>
  </si>
  <si>
    <t>IRRF COMP. 12/2018 TERCEIROS</t>
  </si>
  <si>
    <t>INSS -COMP.12/2018 TERCEIROS</t>
  </si>
  <si>
    <t>GRRF - GUIA DE RECOLHIMENTO RESCISÓRIO DO FGTS</t>
  </si>
  <si>
    <t>RESCISÃO RITA DE CASSIA E MARCELA DOS SANTOS</t>
  </si>
  <si>
    <t>RESCISÃO DE CONTRATO DE TRABALHO - PARCIAL</t>
  </si>
  <si>
    <t>COMERCIAL RIO MED</t>
  </si>
  <si>
    <t>SONIPREV PREVENÇÇÃO E DIAGNOSTICO LTDA</t>
  </si>
  <si>
    <t>11.305.089/00004-63</t>
  </si>
  <si>
    <t>FGTS RESCISÓRIO</t>
  </si>
  <si>
    <t>LUCIENE LAUREANO DE OLIVEIRA COMES</t>
  </si>
  <si>
    <t>RODRIGO VIEIRA DA SILVA</t>
  </si>
  <si>
    <t>293.924.218-69</t>
  </si>
  <si>
    <t xml:space="preserve">CONFIANÇA DISTRIBUIDORA </t>
  </si>
  <si>
    <t>10.925.115/0001-40</t>
  </si>
  <si>
    <t>ADIANTAMENTO COMPRA DE MATERIAL DE MANUTENÇÃO</t>
  </si>
  <si>
    <t>AGUARDANDO NF</t>
  </si>
  <si>
    <t>V.H&amp;M PAPELARIA E INFORMÁTICA LTDA</t>
  </si>
  <si>
    <t>FALTA PROCESSO DE COMPRAS</t>
  </si>
  <si>
    <t>CARLA FERREIRA DE SOUZA CALDEIRA</t>
  </si>
  <si>
    <t>LUCELIA SIMONI CORREIA DE FARIAS</t>
  </si>
  <si>
    <t>KELY VIEIRA DE OLIVEIRA</t>
  </si>
  <si>
    <t xml:space="preserve">RESCISÃO DE CONTRATO DE TRABALHO </t>
  </si>
  <si>
    <t>ND 83492987</t>
  </si>
  <si>
    <t xml:space="preserve">LOCAÇÃO DE SISTEMA VACUO </t>
  </si>
  <si>
    <t>ND 83492974</t>
  </si>
  <si>
    <t>13.913.148/0001-69</t>
  </si>
  <si>
    <t>MANUTENÇÃO DO GERADOR</t>
  </si>
  <si>
    <t>2019/177</t>
  </si>
  <si>
    <t>INSS -COMP.12/2018 - PARCIAL</t>
  </si>
  <si>
    <t>INSS -COMP.12/2018 - COMPLEMENTO</t>
  </si>
  <si>
    <t>VALE TRANSPORTE - FEVEREIRO</t>
  </si>
  <si>
    <t>FEVEREIRO</t>
  </si>
  <si>
    <t>RATEIO SEDE - BOTAFOGO</t>
  </si>
  <si>
    <t>TRANSFERÊNCIA NO VALOR TOTAL R$ 462,50</t>
  </si>
  <si>
    <t>TRANSFERÊNCIA NO VALOR TOTAL R$ 14.045,95</t>
  </si>
  <si>
    <t>TRANSFERÊNCIA NO VALOR TOTAL R$ 11.147,70</t>
  </si>
  <si>
    <t>STOCK MED DISTRIBUIDORA</t>
  </si>
  <si>
    <t>20.650.862/0001-77</t>
  </si>
  <si>
    <t>TRANSFERÊNCIA NO VALOR TOTAL R$ 15.805,30</t>
  </si>
  <si>
    <t>103/01</t>
  </si>
  <si>
    <t>103/02</t>
  </si>
  <si>
    <t>685/01</t>
  </si>
  <si>
    <t>685/02</t>
  </si>
  <si>
    <t>44/01</t>
  </si>
  <si>
    <t>44/02</t>
  </si>
  <si>
    <t>1466/01</t>
  </si>
  <si>
    <t>1466/02</t>
  </si>
  <si>
    <t>159/230</t>
  </si>
  <si>
    <t>TRANSFÊNCIA NO VALOR R$ 2.376,00 - TED DEVOLVIDA</t>
  </si>
  <si>
    <t>TED-TRANSF ELET DISPON
REMET.RJ FES CUSTEIO SUS</t>
  </si>
  <si>
    <t>TRANSFERÊNCIA NO VALOR TOTAL R$ 15.805,30 / DIFERENÇA 45,00</t>
  </si>
  <si>
    <t>TRANSFERÊNCIA NO VALOR TOTAL R$ 15.805,30 / NOTA NO VALOR R$ 298,80</t>
  </si>
  <si>
    <t>SALDO ANTERIOR</t>
  </si>
  <si>
    <t>VALOR DA NF R$ 41.850,17</t>
  </si>
  <si>
    <t>VALOR DA NF R$ 47.450,48</t>
  </si>
  <si>
    <t>VALOR DA NF R$40.000,00</t>
  </si>
  <si>
    <t>VALOR DA NF R$ 27.965,64</t>
  </si>
  <si>
    <t>LOCAÇÃO DE BOMBA DE INFUSORA</t>
  </si>
  <si>
    <t>FORNECIMENTO DE OXIGÊNIO</t>
  </si>
  <si>
    <t>SERVIÇOS DE MANUTENÇÃO PREVENTIVA E CORRETIVA</t>
  </si>
  <si>
    <t>CANCELAMENTO DO CARTÃO BILHETE ÚNICO FUNCIONÁRIO MARCELO DE OLIVEIRA</t>
  </si>
  <si>
    <t>SOLICITAÇÃO DA NOVA VIA DE VT COLABORADOR MARCELO DE OLIVEIRA</t>
  </si>
  <si>
    <t>GUIA DE RECOLHIMENTO DO FGTS</t>
  </si>
  <si>
    <t>FGTS COMP. 01/2019</t>
  </si>
  <si>
    <t>PAGAMENTO DE SALÁRIOS</t>
  </si>
  <si>
    <t>FOLHA COMP. 01/2019</t>
  </si>
  <si>
    <t>WAGNER PEREIRA DOS SANTOS</t>
  </si>
  <si>
    <t>WAYNE AMIN TORRES</t>
  </si>
  <si>
    <t>UYARA SALERMO</t>
  </si>
  <si>
    <t>TIAGO OLIVEIRA</t>
  </si>
  <si>
    <t>ART CONTABIL SERVIÇOS ESTRATÉGICOS</t>
  </si>
  <si>
    <t>ÁGUA E SECO LAVANDERIAS</t>
  </si>
  <si>
    <t>RATEIO - SEDE</t>
  </si>
  <si>
    <t>JOSÉ PAULO TEIXEIRA</t>
  </si>
  <si>
    <t>S000162</t>
  </si>
  <si>
    <t>NEO TECNOLOGIA</t>
  </si>
  <si>
    <t>V H&amp;M PAPELARIA</t>
  </si>
  <si>
    <t>COPOPEL COM ART DESC</t>
  </si>
  <si>
    <t>73.251.100/0001-64</t>
  </si>
  <si>
    <t>W SILVA ARTE GRÁFICA LTDA</t>
  </si>
  <si>
    <t>COMPRA DE FOLDERS</t>
  </si>
  <si>
    <t>08.965.942/0001-16</t>
  </si>
  <si>
    <t>JLF MEDICOS ASSOCIADOS</t>
  </si>
  <si>
    <t>25.288.745/0001-29</t>
  </si>
  <si>
    <t>NEW MEDIC COMER. ATA.DE MEDICAMENTOS</t>
  </si>
  <si>
    <t>SERVIÇOS DE ENGENHARIA CLINICA</t>
  </si>
  <si>
    <t xml:space="preserve">EASY POWER COM DE MAQ E EQUIPAMENTOS </t>
  </si>
  <si>
    <t>RESCISÃO DE CONTRATO DE TRABALHO - DEPOSITO JUDICIAL</t>
  </si>
  <si>
    <t>MARCELA DOS SANTOS MAGALHAES</t>
  </si>
  <si>
    <t>SECRETARIA DA RECEITA FEDERAL DO BRASIL</t>
  </si>
  <si>
    <t xml:space="preserve">DARF IRRF COMP. 01/2019 </t>
  </si>
  <si>
    <t xml:space="preserve">DARF CSRF COMP. 01/2019 </t>
  </si>
  <si>
    <t>MARCELLA DOS SANTOS SCHMIDEL NASCIMENTO</t>
  </si>
  <si>
    <t>TATIANA LEITE DE OLIVEIRA CAMAZ</t>
  </si>
  <si>
    <t>IR COMP. 01/2019</t>
  </si>
  <si>
    <t>INSS -COMP.01/2019</t>
  </si>
  <si>
    <t>GUIA DE PREVIDENCIA SOCIAL - GPS SEGURADOS</t>
  </si>
  <si>
    <t xml:space="preserve">GUIA DE PREVIDENCIA SOCIAL </t>
  </si>
  <si>
    <t>INSS -COMP.01/2019 COMPLEMENTO</t>
  </si>
  <si>
    <t>LOCAÇÃO DE CILINDRO</t>
  </si>
  <si>
    <t>TRANSFERÊNCIA NO VALOR TOTAL R$991,70</t>
  </si>
  <si>
    <t>APLIC. INVEST FACIL</t>
  </si>
  <si>
    <t>PGTO SALÁRIO VIA NET EMP.  R$ 3.372,42</t>
  </si>
  <si>
    <t>11.305.089/0004-63</t>
  </si>
  <si>
    <t>SONIPREV PREVENÇÃO E DIAGNOSTICO LTDA</t>
  </si>
  <si>
    <t>TARIFA MAX EMPRESARIAL 2</t>
  </si>
  <si>
    <t>BX AUTOMATICA APLICAÇÕES</t>
  </si>
  <si>
    <t>ND 83532656/01</t>
  </si>
  <si>
    <t>ND 83532603/01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</si>
</sst>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Arial"/>
      <family val="2"/>
    </font>
    <font>
      <sz val="9"/>
      <color rgb="FF3F3F3F"/>
      <name val="Arial"/>
      <family val="2"/>
    </font>
    <font>
      <sz val="8"/>
      <color rgb="FF3F3F3F"/>
      <name val="Arial"/>
      <family val="2"/>
    </font>
    <font>
      <sz val="9"/>
      <color rgb="FF4195B7"/>
      <name val="Arial"/>
      <family val="2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218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1" xfId="0" applyFont="1" applyFill="1" applyBorder="1" applyAlignment="1">
      <alignment vertical="center"/>
    </xf>
    <xf numFmtId="0" fontId="5" fillId="2" borderId="0" xfId="0" applyFont="1" applyFill="1" applyBorder="1"/>
    <xf numFmtId="0" fontId="5" fillId="2" borderId="0" xfId="0" applyFont="1" applyFill="1"/>
    <xf numFmtId="0" fontId="6" fillId="2" borderId="0" xfId="0" applyFont="1" applyFill="1" applyBorder="1"/>
    <xf numFmtId="0" fontId="6" fillId="2" borderId="1" xfId="0" applyFont="1" applyFill="1" applyBorder="1" applyAlignment="1">
      <alignment vertical="center"/>
    </xf>
    <xf numFmtId="43" fontId="6" fillId="2" borderId="1" xfId="1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0" xfId="0" applyFont="1" applyFill="1"/>
    <xf numFmtId="0" fontId="6" fillId="2" borderId="0" xfId="0" applyFont="1" applyFill="1" applyAlignment="1">
      <alignment horizontal="left"/>
    </xf>
    <xf numFmtId="44" fontId="5" fillId="2" borderId="0" xfId="0" applyNumberFormat="1" applyFont="1" applyFill="1"/>
    <xf numFmtId="44" fontId="4" fillId="2" borderId="1" xfId="1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0" fontId="6" fillId="2" borderId="0" xfId="0" applyFont="1" applyFill="1"/>
    <xf numFmtId="0" fontId="6" fillId="2" borderId="1" xfId="0" applyFont="1" applyFill="1" applyBorder="1"/>
    <xf numFmtId="0" fontId="4" fillId="5" borderId="1" xfId="0" applyFont="1" applyFill="1" applyBorder="1" applyAlignment="1">
      <alignment horizontal="left" vertical="center"/>
    </xf>
    <xf numFmtId="0" fontId="8" fillId="3" borderId="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vertical="center"/>
    </xf>
    <xf numFmtId="44" fontId="9" fillId="2" borderId="1" xfId="2" applyFont="1" applyFill="1" applyBorder="1" applyAlignment="1">
      <alignment vertical="center"/>
    </xf>
    <xf numFmtId="0" fontId="10" fillId="2" borderId="1" xfId="3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center" vertical="center" wrapText="1"/>
    </xf>
    <xf numFmtId="44" fontId="6" fillId="2" borderId="0" xfId="0" applyNumberFormat="1" applyFont="1" applyFill="1" applyAlignment="1">
      <alignment horizontal="left"/>
    </xf>
    <xf numFmtId="44" fontId="6" fillId="2" borderId="0" xfId="0" applyNumberFormat="1" applyFont="1" applyFill="1"/>
    <xf numFmtId="14" fontId="6" fillId="2" borderId="0" xfId="0" applyNumberFormat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left" vertical="center"/>
    </xf>
    <xf numFmtId="0" fontId="6" fillId="2" borderId="0" xfId="0" applyFont="1" applyFill="1" applyBorder="1" applyAlignment="1"/>
    <xf numFmtId="0" fontId="6" fillId="2" borderId="6" xfId="0" applyFont="1" applyFill="1" applyBorder="1" applyAlignment="1"/>
    <xf numFmtId="14" fontId="3" fillId="2" borderId="1" xfId="0" applyNumberFormat="1" applyFont="1" applyFill="1" applyBorder="1" applyAlignment="1">
      <alignment horizontal="left" vertical="center"/>
    </xf>
    <xf numFmtId="43" fontId="3" fillId="2" borderId="1" xfId="1" applyFont="1" applyFill="1" applyBorder="1" applyAlignment="1">
      <alignment horizontal="left" vertical="center"/>
    </xf>
    <xf numFmtId="44" fontId="3" fillId="2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4" fontId="3" fillId="4" borderId="1" xfId="1" applyNumberFormat="1" applyFont="1" applyFill="1" applyBorder="1" applyAlignment="1">
      <alignment horizontal="left" vertical="center"/>
    </xf>
    <xf numFmtId="0" fontId="11" fillId="3" borderId="1" xfId="3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left" vertical="center"/>
    </xf>
    <xf numFmtId="44" fontId="12" fillId="2" borderId="1" xfId="2" applyFont="1" applyFill="1" applyBorder="1" applyAlignment="1">
      <alignment horizontal="left" vertical="center"/>
    </xf>
    <xf numFmtId="0" fontId="13" fillId="2" borderId="1" xfId="3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44" fontId="11" fillId="3" borderId="1" xfId="0" applyNumberFormat="1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44" fontId="3" fillId="2" borderId="1" xfId="2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2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44" fontId="7" fillId="2" borderId="0" xfId="0" applyNumberFormat="1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4" fontId="3" fillId="2" borderId="1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horizontal="left" vertical="center"/>
    </xf>
    <xf numFmtId="44" fontId="3" fillId="2" borderId="0" xfId="0" applyNumberFormat="1" applyFont="1" applyFill="1" applyAlignment="1">
      <alignment horizontal="left" vertical="center"/>
    </xf>
    <xf numFmtId="44" fontId="3" fillId="0" borderId="1" xfId="1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14" fontId="6" fillId="2" borderId="6" xfId="0" applyNumberFormat="1" applyFont="1" applyFill="1" applyBorder="1" applyAlignment="1"/>
    <xf numFmtId="0" fontId="6" fillId="5" borderId="6" xfId="0" applyFont="1" applyFill="1" applyBorder="1" applyAlignment="1"/>
    <xf numFmtId="14" fontId="6" fillId="2" borderId="0" xfId="0" applyNumberFormat="1" applyFont="1" applyFill="1" applyBorder="1" applyAlignment="1">
      <alignment vertical="center"/>
    </xf>
    <xf numFmtId="44" fontId="6" fillId="2" borderId="0" xfId="0" applyNumberFormat="1" applyFont="1" applyFill="1" applyBorder="1" applyAlignment="1"/>
    <xf numFmtId="14" fontId="6" fillId="2" borderId="0" xfId="0" applyNumberFormat="1" applyFont="1" applyFill="1" applyBorder="1" applyAlignment="1"/>
    <xf numFmtId="14" fontId="6" fillId="2" borderId="6" xfId="0" applyNumberFormat="1" applyFont="1" applyFill="1" applyBorder="1" applyAlignment="1">
      <alignment vertical="center"/>
    </xf>
    <xf numFmtId="44" fontId="6" fillId="2" borderId="6" xfId="0" applyNumberFormat="1" applyFont="1" applyFill="1" applyBorder="1" applyAlignment="1"/>
    <xf numFmtId="3" fontId="6" fillId="2" borderId="0" xfId="0" applyNumberFormat="1" applyFont="1" applyFill="1" applyBorder="1" applyAlignment="1"/>
    <xf numFmtId="16" fontId="6" fillId="2" borderId="0" xfId="0" applyNumberFormat="1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44" fontId="6" fillId="2" borderId="1" xfId="0" applyNumberFormat="1" applyFont="1" applyFill="1" applyBorder="1" applyAlignment="1">
      <alignment horizontal="left" vertical="center" wrapText="1"/>
    </xf>
    <xf numFmtId="44" fontId="6" fillId="0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4" fontId="6" fillId="2" borderId="1" xfId="1" applyNumberFormat="1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4" fontId="6" fillId="2" borderId="1" xfId="0" applyNumberFormat="1" applyFont="1" applyFill="1" applyBorder="1" applyAlignment="1">
      <alignment horizontal="left" vertical="center"/>
    </xf>
    <xf numFmtId="44" fontId="14" fillId="2" borderId="1" xfId="0" applyNumberFormat="1" applyFont="1" applyFill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 vertical="center"/>
    </xf>
    <xf numFmtId="44" fontId="6" fillId="4" borderId="1" xfId="2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16" fontId="6" fillId="2" borderId="1" xfId="0" applyNumberFormat="1" applyFont="1" applyFill="1" applyBorder="1" applyAlignment="1">
      <alignment horizontal="left" vertical="center"/>
    </xf>
    <xf numFmtId="3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44" fontId="6" fillId="4" borderId="1" xfId="0" applyNumberFormat="1" applyFont="1" applyFill="1" applyBorder="1" applyAlignment="1">
      <alignment horizontal="left" vertical="center"/>
    </xf>
    <xf numFmtId="16" fontId="6" fillId="4" borderId="1" xfId="0" applyNumberFormat="1" applyFont="1" applyFill="1" applyBorder="1" applyAlignment="1">
      <alignment horizontal="left" vertical="center"/>
    </xf>
    <xf numFmtId="0" fontId="0" fillId="6" borderId="0" xfId="0" applyFill="1"/>
    <xf numFmtId="0" fontId="15" fillId="7" borderId="0" xfId="0" applyFont="1" applyFill="1" applyAlignment="1">
      <alignment horizontal="right" vertical="center" wrapText="1"/>
    </xf>
    <xf numFmtId="14" fontId="17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center"/>
    </xf>
    <xf numFmtId="3" fontId="17" fillId="6" borderId="1" xfId="0" applyNumberFormat="1" applyFont="1" applyFill="1" applyBorder="1" applyAlignment="1">
      <alignment horizontal="right" vertical="center"/>
    </xf>
    <xf numFmtId="14" fontId="17" fillId="7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left" vertical="center"/>
    </xf>
    <xf numFmtId="3" fontId="17" fillId="7" borderId="1" xfId="0" applyNumberFormat="1" applyFont="1" applyFill="1" applyBorder="1" applyAlignment="1">
      <alignment horizontal="right" vertical="center"/>
    </xf>
    <xf numFmtId="0" fontId="16" fillId="7" borderId="1" xfId="0" applyFont="1" applyFill="1" applyBorder="1" applyAlignment="1">
      <alignment vertical="center"/>
    </xf>
    <xf numFmtId="0" fontId="17" fillId="7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166" fontId="15" fillId="6" borderId="1" xfId="0" applyNumberFormat="1" applyFont="1" applyFill="1" applyBorder="1" applyAlignment="1">
      <alignment horizontal="right" vertical="center"/>
    </xf>
    <xf numFmtId="166" fontId="17" fillId="6" borderId="1" xfId="0" applyNumberFormat="1" applyFont="1" applyFill="1" applyBorder="1" applyAlignment="1">
      <alignment vertical="center"/>
    </xf>
    <xf numFmtId="166" fontId="17" fillId="7" borderId="1" xfId="0" applyNumberFormat="1" applyFont="1" applyFill="1" applyBorder="1" applyAlignment="1">
      <alignment vertical="center"/>
    </xf>
    <xf numFmtId="166" fontId="15" fillId="7" borderId="1" xfId="0" applyNumberFormat="1" applyFont="1" applyFill="1" applyBorder="1" applyAlignment="1">
      <alignment horizontal="right" vertical="center"/>
    </xf>
    <xf numFmtId="166" fontId="0" fillId="0" borderId="0" xfId="0" applyNumberFormat="1"/>
    <xf numFmtId="0" fontId="15" fillId="2" borderId="0" xfId="0" applyFont="1" applyFill="1" applyAlignment="1">
      <alignment horizontal="right" vertical="center" wrapText="1"/>
    </xf>
    <xf numFmtId="166" fontId="15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1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3" fontId="17" fillId="2" borderId="1" xfId="0" applyNumberFormat="1" applyFont="1" applyFill="1" applyBorder="1" applyAlignment="1">
      <alignment horizontal="right" vertical="center"/>
    </xf>
    <xf numFmtId="166" fontId="17" fillId="2" borderId="1" xfId="0" applyNumberFormat="1" applyFont="1" applyFill="1" applyBorder="1" applyAlignment="1">
      <alignment vertical="center"/>
    </xf>
    <xf numFmtId="166" fontId="0" fillId="2" borderId="0" xfId="0" applyNumberFormat="1" applyFill="1"/>
    <xf numFmtId="166" fontId="15" fillId="2" borderId="0" xfId="0" applyNumberFormat="1" applyFont="1" applyFill="1" applyBorder="1" applyAlignment="1">
      <alignment horizontal="right" vertical="center"/>
    </xf>
    <xf numFmtId="0" fontId="19" fillId="2" borderId="0" xfId="0" applyFont="1" applyFill="1"/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vertical="center"/>
    </xf>
    <xf numFmtId="0" fontId="19" fillId="2" borderId="0" xfId="0" applyFont="1" applyFill="1" applyBorder="1"/>
    <xf numFmtId="1" fontId="3" fillId="2" borderId="1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/>
    </xf>
    <xf numFmtId="44" fontId="3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/>
    <xf numFmtId="44" fontId="3" fillId="2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left" vertical="center"/>
    </xf>
    <xf numFmtId="44" fontId="3" fillId="0" borderId="0" xfId="0" applyNumberFormat="1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44" fontId="4" fillId="2" borderId="1" xfId="1" applyNumberFormat="1" applyFont="1" applyFill="1" applyBorder="1" applyAlignment="1">
      <alignment vertical="center"/>
    </xf>
    <xf numFmtId="0" fontId="0" fillId="2" borderId="3" xfId="0" applyFill="1" applyBorder="1"/>
    <xf numFmtId="0" fontId="4" fillId="5" borderId="1" xfId="0" applyFont="1" applyFill="1" applyBorder="1" applyAlignment="1">
      <alignment vertical="center"/>
    </xf>
    <xf numFmtId="12" fontId="3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6" fontId="7" fillId="2" borderId="1" xfId="0" applyNumberFormat="1" applyFont="1" applyFill="1" applyBorder="1" applyAlignment="1">
      <alignment horizontal="left" vertical="center"/>
    </xf>
    <xf numFmtId="44" fontId="7" fillId="2" borderId="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165" fontId="3" fillId="2" borderId="1" xfId="1" applyNumberFormat="1" applyFont="1" applyFill="1" applyBorder="1" applyAlignment="1">
      <alignment horizontal="left" vertical="center"/>
    </xf>
    <xf numFmtId="44" fontId="3" fillId="2" borderId="0" xfId="1" applyNumberFormat="1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4" fontId="3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14" fontId="3" fillId="0" borderId="4" xfId="0" applyNumberFormat="1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44" fontId="3" fillId="0" borderId="3" xfId="0" applyNumberFormat="1" applyFont="1" applyFill="1" applyBorder="1" applyAlignment="1">
      <alignment horizontal="left" vertical="center"/>
    </xf>
    <xf numFmtId="44" fontId="3" fillId="2" borderId="3" xfId="1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44" fontId="20" fillId="0" borderId="1" xfId="0" applyNumberFormat="1" applyFont="1" applyFill="1" applyBorder="1" applyAlignment="1">
      <alignment horizontal="left" vertical="center"/>
    </xf>
    <xf numFmtId="44" fontId="3" fillId="0" borderId="4" xfId="0" applyNumberFormat="1" applyFont="1" applyFill="1" applyBorder="1" applyAlignment="1">
      <alignment horizontal="left" vertical="center"/>
    </xf>
    <xf numFmtId="164" fontId="3" fillId="2" borderId="4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left" vertical="center"/>
    </xf>
    <xf numFmtId="43" fontId="3" fillId="4" borderId="1" xfId="1" applyFont="1" applyFill="1" applyBorder="1" applyAlignment="1">
      <alignment horizontal="left" vertical="center"/>
    </xf>
    <xf numFmtId="44" fontId="3" fillId="4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3" fontId="3" fillId="0" borderId="1" xfId="1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44" fontId="7" fillId="2" borderId="1" xfId="0" applyNumberFormat="1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left"/>
    </xf>
    <xf numFmtId="0" fontId="19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/>
    </xf>
    <xf numFmtId="44" fontId="3" fillId="0" borderId="0" xfId="1" applyNumberFormat="1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43" fontId="3" fillId="2" borderId="3" xfId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4" fontId="3" fillId="2" borderId="3" xfId="0" applyNumberFormat="1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/>
    <xf numFmtId="0" fontId="4" fillId="2" borderId="3" xfId="0" applyFont="1" applyFill="1" applyBorder="1" applyAlignment="1">
      <alignment vertical="center"/>
    </xf>
    <xf numFmtId="0" fontId="6" fillId="2" borderId="3" xfId="0" applyFont="1" applyFill="1" applyBorder="1" applyAlignment="1"/>
    <xf numFmtId="0" fontId="0" fillId="0" borderId="0" xfId="0" applyFill="1"/>
    <xf numFmtId="44" fontId="7" fillId="2" borderId="0" xfId="0" applyNumberFormat="1" applyFont="1" applyFill="1" applyBorder="1" applyAlignment="1">
      <alignment horizontal="left" vertical="center"/>
    </xf>
    <xf numFmtId="44" fontId="3" fillId="4" borderId="0" xfId="0" applyNumberFormat="1" applyFont="1" applyFill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1703652</xdr:colOff>
      <xdr:row>4</xdr:row>
      <xdr:rowOff>102658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A35519-18CD-44B2-9240-FB658BA21F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42875" y="190500"/>
          <a:ext cx="37920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801158</xdr:colOff>
      <xdr:row>5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A35519-18CD-44B2-9240-FB658BA21F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42875" y="190500"/>
          <a:ext cx="37920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801158</xdr:colOff>
      <xdr:row>5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A35519-18CD-44B2-9240-FB658BA21F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42875" y="142875"/>
          <a:ext cx="37920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10"/>
  <sheetViews>
    <sheetView tabSelected="1" zoomScale="80" zoomScaleNormal="80" workbookViewId="0">
      <pane ySplit="8" topLeftCell="A45" activePane="bottomLeft" state="frozen"/>
      <selection activeCell="B1" sqref="B1"/>
      <selection pane="bottomLeft" activeCell="A94" sqref="A94:XFD94"/>
    </sheetView>
  </sheetViews>
  <sheetFormatPr defaultColWidth="9.109375" defaultRowHeight="13.8" x14ac:dyDescent="0.3"/>
  <cols>
    <col min="1" max="1" width="2.109375" style="5" customWidth="1"/>
    <col min="2" max="2" width="17.44140625" style="5" bestFit="1" customWidth="1"/>
    <col min="3" max="3" width="13.88671875" style="5" customWidth="1"/>
    <col min="4" max="4" width="32.109375" style="5" customWidth="1"/>
    <col min="5" max="5" width="27.44140625" style="5" customWidth="1"/>
    <col min="6" max="6" width="37.5546875" style="5" bestFit="1" customWidth="1"/>
    <col min="7" max="7" width="24.88671875" style="5" bestFit="1" customWidth="1"/>
    <col min="8" max="8" width="18.5546875" style="5" customWidth="1"/>
    <col min="9" max="9" width="17.88671875" style="5" bestFit="1" customWidth="1"/>
    <col min="10" max="10" width="13.6640625" style="12" customWidth="1"/>
    <col min="11" max="11" width="15.6640625" style="5" customWidth="1"/>
    <col min="12" max="12" width="12.33203125" style="5" customWidth="1"/>
    <col min="13" max="13" width="13.6640625" style="5" customWidth="1"/>
    <col min="14" max="14" width="41.44140625" style="5" bestFit="1" customWidth="1"/>
    <col min="15" max="15" width="29.109375" style="5" customWidth="1"/>
    <col min="16" max="16" width="22.88671875" style="5" customWidth="1"/>
    <col min="17" max="16384" width="9.109375" style="5"/>
  </cols>
  <sheetData>
    <row r="1" spans="1:78" x14ac:dyDescent="0.3">
      <c r="A1" s="4"/>
    </row>
    <row r="2" spans="1:78" x14ac:dyDescent="0.3">
      <c r="A2" s="4"/>
      <c r="F2" s="19" t="s">
        <v>0</v>
      </c>
      <c r="G2" s="19" t="s">
        <v>1</v>
      </c>
      <c r="H2" s="19" t="s">
        <v>2</v>
      </c>
    </row>
    <row r="3" spans="1:78" x14ac:dyDescent="0.3">
      <c r="A3" s="4"/>
      <c r="F3" s="20" t="s">
        <v>3</v>
      </c>
      <c r="G3" s="21">
        <f>H108</f>
        <v>1863454.53</v>
      </c>
      <c r="H3" s="7"/>
    </row>
    <row r="4" spans="1:78" x14ac:dyDescent="0.3">
      <c r="A4" s="4"/>
      <c r="F4" s="20" t="s">
        <v>5</v>
      </c>
      <c r="G4" s="21">
        <f>I108</f>
        <v>1863454.5299999996</v>
      </c>
      <c r="H4" s="7"/>
    </row>
    <row r="5" spans="1:78" x14ac:dyDescent="0.3">
      <c r="A5" s="4"/>
      <c r="F5" s="20" t="s">
        <v>7</v>
      </c>
      <c r="G5" s="21">
        <f>G3-G4</f>
        <v>0</v>
      </c>
      <c r="H5" s="7"/>
    </row>
    <row r="6" spans="1:78" x14ac:dyDescent="0.3">
      <c r="A6" s="4"/>
      <c r="H6" s="22"/>
    </row>
    <row r="7" spans="1:78" x14ac:dyDescent="0.3">
      <c r="A7" s="4"/>
    </row>
    <row r="8" spans="1:78" ht="41.4" x14ac:dyDescent="0.3">
      <c r="A8" s="4"/>
      <c r="B8" s="23" t="s">
        <v>9</v>
      </c>
      <c r="C8" s="23" t="s">
        <v>10</v>
      </c>
      <c r="D8" s="23" t="s">
        <v>11</v>
      </c>
      <c r="E8" s="23" t="s">
        <v>84</v>
      </c>
      <c r="F8" s="23" t="s">
        <v>12</v>
      </c>
      <c r="G8" s="23" t="s">
        <v>13</v>
      </c>
      <c r="H8" s="23" t="s">
        <v>14</v>
      </c>
      <c r="I8" s="23" t="s">
        <v>15</v>
      </c>
      <c r="J8" s="24" t="s">
        <v>16</v>
      </c>
      <c r="K8" s="23" t="s">
        <v>17</v>
      </c>
      <c r="L8" s="23" t="s">
        <v>18</v>
      </c>
      <c r="M8" s="23" t="s">
        <v>19</v>
      </c>
      <c r="N8" s="23" t="s">
        <v>21</v>
      </c>
      <c r="O8" s="23" t="s">
        <v>182</v>
      </c>
      <c r="P8" s="23" t="s">
        <v>22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</row>
    <row r="9" spans="1:78" s="10" customFormat="1" x14ac:dyDescent="0.3">
      <c r="A9" s="9"/>
      <c r="B9" s="75"/>
      <c r="C9" s="75"/>
      <c r="D9" s="75" t="s">
        <v>87</v>
      </c>
      <c r="E9" s="75"/>
      <c r="F9" s="75" t="s">
        <v>39</v>
      </c>
      <c r="G9" s="75" t="s">
        <v>129</v>
      </c>
      <c r="H9" s="76">
        <v>3600</v>
      </c>
      <c r="J9" s="77"/>
      <c r="K9" s="78">
        <v>43437</v>
      </c>
      <c r="L9" s="78">
        <v>43103</v>
      </c>
      <c r="M9" s="75" t="s">
        <v>38</v>
      </c>
      <c r="N9" s="75"/>
      <c r="O9" s="75"/>
      <c r="P9" s="75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spans="1:78" s="16" customFormat="1" x14ac:dyDescent="0.3">
      <c r="A10" s="6"/>
      <c r="B10" s="85">
        <v>12</v>
      </c>
      <c r="C10" s="78">
        <v>43421</v>
      </c>
      <c r="D10" s="86" t="s">
        <v>121</v>
      </c>
      <c r="E10" s="86" t="s">
        <v>106</v>
      </c>
      <c r="F10" s="86" t="s">
        <v>128</v>
      </c>
      <c r="G10" s="86" t="s">
        <v>61</v>
      </c>
      <c r="H10" s="8"/>
      <c r="I10" s="76">
        <v>1800</v>
      </c>
      <c r="J10" s="86"/>
      <c r="K10" s="78">
        <v>43434</v>
      </c>
      <c r="L10" s="78">
        <v>43437</v>
      </c>
      <c r="M10" s="79" t="s">
        <v>26</v>
      </c>
      <c r="N10" s="86" t="s">
        <v>183</v>
      </c>
      <c r="O10" s="86"/>
      <c r="P10" s="8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</row>
    <row r="11" spans="1:78" s="16" customFormat="1" x14ac:dyDescent="0.3">
      <c r="A11" s="6"/>
      <c r="B11" s="85">
        <v>7</v>
      </c>
      <c r="C11" s="78">
        <v>43397</v>
      </c>
      <c r="D11" s="86" t="s">
        <v>121</v>
      </c>
      <c r="E11" s="86" t="s">
        <v>106</v>
      </c>
      <c r="F11" s="86" t="s">
        <v>186</v>
      </c>
      <c r="G11" s="86" t="s">
        <v>36</v>
      </c>
      <c r="H11" s="8"/>
      <c r="I11" s="76">
        <v>1800</v>
      </c>
      <c r="J11" s="86"/>
      <c r="K11" s="78">
        <v>43434</v>
      </c>
      <c r="L11" s="78">
        <v>43437</v>
      </c>
      <c r="M11" s="79" t="s">
        <v>26</v>
      </c>
      <c r="N11" s="86" t="s">
        <v>183</v>
      </c>
      <c r="O11" s="86"/>
      <c r="P11" s="8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</row>
    <row r="12" spans="1:78" s="10" customFormat="1" x14ac:dyDescent="0.3">
      <c r="A12" s="9"/>
      <c r="B12" s="75"/>
      <c r="C12" s="75"/>
      <c r="D12" s="75" t="s">
        <v>87</v>
      </c>
      <c r="E12" s="75"/>
      <c r="F12" s="75" t="s">
        <v>39</v>
      </c>
      <c r="G12" s="75" t="s">
        <v>129</v>
      </c>
      <c r="H12" s="76">
        <v>12857.73</v>
      </c>
      <c r="J12" s="77"/>
      <c r="K12" s="78">
        <v>43438</v>
      </c>
      <c r="L12" s="78">
        <v>43438</v>
      </c>
      <c r="M12" s="75" t="s">
        <v>38</v>
      </c>
      <c r="N12" s="75"/>
      <c r="O12" s="75"/>
      <c r="P12" s="75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spans="1:78" s="16" customFormat="1" ht="24.75" customHeight="1" x14ac:dyDescent="0.3">
      <c r="A13" s="6"/>
      <c r="B13" s="80">
        <v>11711</v>
      </c>
      <c r="C13" s="81">
        <v>43410</v>
      </c>
      <c r="D13" s="82" t="s">
        <v>134</v>
      </c>
      <c r="E13" s="91" t="s">
        <v>94</v>
      </c>
      <c r="F13" s="82" t="s">
        <v>95</v>
      </c>
      <c r="G13" s="82" t="s">
        <v>72</v>
      </c>
      <c r="H13" s="76"/>
      <c r="I13" s="76">
        <v>1238.0999999999999</v>
      </c>
      <c r="J13" s="76"/>
      <c r="K13" s="81">
        <v>43438</v>
      </c>
      <c r="L13" s="78">
        <v>43438</v>
      </c>
      <c r="M13" s="79" t="s">
        <v>26</v>
      </c>
      <c r="N13" s="82"/>
      <c r="O13" s="82"/>
      <c r="P13" s="91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</row>
    <row r="14" spans="1:78" s="16" customFormat="1" x14ac:dyDescent="0.3">
      <c r="A14" s="6"/>
      <c r="B14" s="85">
        <v>6505</v>
      </c>
      <c r="C14" s="78">
        <v>43412</v>
      </c>
      <c r="D14" s="86" t="s">
        <v>88</v>
      </c>
      <c r="E14" s="86" t="s">
        <v>89</v>
      </c>
      <c r="F14" s="86" t="s">
        <v>90</v>
      </c>
      <c r="G14" s="86" t="s">
        <v>72</v>
      </c>
      <c r="H14" s="86"/>
      <c r="I14" s="76">
        <v>3108.75</v>
      </c>
      <c r="J14" s="83"/>
      <c r="K14" s="78">
        <v>43437</v>
      </c>
      <c r="L14" s="78">
        <v>43438</v>
      </c>
      <c r="M14" s="79" t="s">
        <v>26</v>
      </c>
      <c r="N14" s="86"/>
      <c r="O14" s="86"/>
      <c r="P14" s="8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</row>
    <row r="15" spans="1:78" s="16" customFormat="1" ht="18.75" customHeight="1" x14ac:dyDescent="0.3">
      <c r="A15" s="6"/>
      <c r="B15" s="85">
        <v>47573</v>
      </c>
      <c r="C15" s="78">
        <v>43409</v>
      </c>
      <c r="D15" s="86" t="s">
        <v>91</v>
      </c>
      <c r="E15" s="86" t="s">
        <v>92</v>
      </c>
      <c r="F15" s="86" t="s">
        <v>35</v>
      </c>
      <c r="G15" s="86" t="s">
        <v>72</v>
      </c>
      <c r="H15" s="86"/>
      <c r="I15" s="76">
        <v>6510.88</v>
      </c>
      <c r="J15" s="83"/>
      <c r="K15" s="78">
        <v>43439</v>
      </c>
      <c r="L15" s="78">
        <v>43438</v>
      </c>
      <c r="M15" s="79" t="s">
        <v>26</v>
      </c>
      <c r="N15" s="86"/>
      <c r="O15" s="86"/>
      <c r="P15" s="8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</row>
    <row r="16" spans="1:78" s="10" customFormat="1" x14ac:dyDescent="0.3">
      <c r="A16" s="9"/>
      <c r="B16" s="75"/>
      <c r="C16" s="75"/>
      <c r="D16" s="75" t="s">
        <v>67</v>
      </c>
      <c r="E16" s="75"/>
      <c r="F16" s="75" t="s">
        <v>210</v>
      </c>
      <c r="G16" s="75"/>
      <c r="H16" s="83"/>
      <c r="I16" s="76">
        <v>1000</v>
      </c>
      <c r="J16" s="77"/>
      <c r="K16" s="78">
        <v>43438</v>
      </c>
      <c r="L16" s="78">
        <v>43438</v>
      </c>
      <c r="M16" s="79" t="s">
        <v>26</v>
      </c>
      <c r="N16" s="75"/>
      <c r="O16" s="75"/>
      <c r="P16" s="75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spans="1:78" s="10" customFormat="1" x14ac:dyDescent="0.3">
      <c r="A17" s="9"/>
      <c r="B17" s="75"/>
      <c r="C17" s="75"/>
      <c r="D17" s="75" t="s">
        <v>67</v>
      </c>
      <c r="E17" s="75"/>
      <c r="F17" s="75" t="s">
        <v>210</v>
      </c>
      <c r="G17" s="75"/>
      <c r="H17" s="83"/>
      <c r="I17" s="76">
        <v>1000</v>
      </c>
      <c r="J17" s="77"/>
      <c r="K17" s="78">
        <v>43438</v>
      </c>
      <c r="L17" s="78">
        <v>43438</v>
      </c>
      <c r="M17" s="79" t="s">
        <v>26</v>
      </c>
      <c r="N17" s="75"/>
      <c r="O17" s="75"/>
      <c r="P17" s="75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spans="1:78" s="10" customFormat="1" x14ac:dyDescent="0.3">
      <c r="A18" s="9"/>
      <c r="B18" s="75"/>
      <c r="C18" s="75"/>
      <c r="D18" s="75" t="s">
        <v>87</v>
      </c>
      <c r="E18" s="75"/>
      <c r="F18" s="75" t="s">
        <v>39</v>
      </c>
      <c r="G18" s="75" t="s">
        <v>129</v>
      </c>
      <c r="H18" s="83">
        <v>245791.87</v>
      </c>
      <c r="I18" s="76"/>
      <c r="J18" s="77"/>
      <c r="K18" s="78">
        <v>43439</v>
      </c>
      <c r="L18" s="78">
        <v>43439</v>
      </c>
      <c r="M18" s="75" t="s">
        <v>38</v>
      </c>
      <c r="N18" s="75"/>
      <c r="O18" s="75"/>
      <c r="P18" s="75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</row>
    <row r="19" spans="1:78" s="10" customFormat="1" ht="27.6" x14ac:dyDescent="0.3">
      <c r="A19" s="9"/>
      <c r="B19" s="75"/>
      <c r="C19" s="75"/>
      <c r="D19" s="75" t="s">
        <v>212</v>
      </c>
      <c r="E19" s="75"/>
      <c r="F19" s="75" t="s">
        <v>211</v>
      </c>
      <c r="G19" s="75" t="s">
        <v>72</v>
      </c>
      <c r="H19" s="83"/>
      <c r="I19" s="76">
        <v>245424.87</v>
      </c>
      <c r="J19" s="77"/>
      <c r="K19" s="78">
        <v>43439</v>
      </c>
      <c r="L19" s="78">
        <v>43439</v>
      </c>
      <c r="M19" s="79" t="s">
        <v>26</v>
      </c>
      <c r="N19" s="75"/>
      <c r="O19" s="75"/>
      <c r="P19" s="75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</row>
    <row r="20" spans="1:78" s="10" customFormat="1" ht="12.75" customHeight="1" x14ac:dyDescent="0.3">
      <c r="A20" s="9"/>
      <c r="B20" s="85">
        <v>47570</v>
      </c>
      <c r="C20" s="78">
        <v>43409</v>
      </c>
      <c r="D20" s="86" t="s">
        <v>91</v>
      </c>
      <c r="E20" s="86" t="s">
        <v>92</v>
      </c>
      <c r="F20" s="86" t="s">
        <v>35</v>
      </c>
      <c r="G20" s="86" t="s">
        <v>72</v>
      </c>
      <c r="H20" s="83"/>
      <c r="I20" s="76">
        <v>246</v>
      </c>
      <c r="J20" s="83"/>
      <c r="K20" s="78">
        <v>43439</v>
      </c>
      <c r="L20" s="78">
        <v>43439</v>
      </c>
      <c r="M20" s="79" t="s">
        <v>26</v>
      </c>
      <c r="N20" s="86"/>
      <c r="O20" s="86"/>
      <c r="P20" s="86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</row>
    <row r="21" spans="1:78" s="10" customFormat="1" x14ac:dyDescent="0.3">
      <c r="A21" s="9"/>
      <c r="B21" s="75"/>
      <c r="C21" s="75"/>
      <c r="D21" s="75" t="s">
        <v>149</v>
      </c>
      <c r="E21" s="75"/>
      <c r="F21" s="75" t="s">
        <v>148</v>
      </c>
      <c r="G21" s="75" t="s">
        <v>129</v>
      </c>
      <c r="H21" s="83"/>
      <c r="I21" s="76">
        <v>121</v>
      </c>
      <c r="J21" s="77"/>
      <c r="K21" s="78">
        <v>43439</v>
      </c>
      <c r="L21" s="78">
        <v>43439</v>
      </c>
      <c r="M21" s="79" t="s">
        <v>26</v>
      </c>
      <c r="N21" s="75"/>
      <c r="O21" s="75"/>
      <c r="P21" s="75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</row>
    <row r="22" spans="1:78" s="10" customFormat="1" x14ac:dyDescent="0.3">
      <c r="A22" s="9"/>
      <c r="B22" s="75"/>
      <c r="C22" s="75"/>
      <c r="D22" s="75" t="s">
        <v>87</v>
      </c>
      <c r="E22" s="75"/>
      <c r="F22" s="75" t="s">
        <v>39</v>
      </c>
      <c r="G22" s="75" t="s">
        <v>129</v>
      </c>
      <c r="H22" s="83">
        <v>2545.04</v>
      </c>
      <c r="I22" s="76"/>
      <c r="J22" s="77"/>
      <c r="K22" s="78">
        <v>43440</v>
      </c>
      <c r="L22" s="78">
        <v>43440</v>
      </c>
      <c r="M22" s="75" t="s">
        <v>38</v>
      </c>
      <c r="N22" s="75"/>
      <c r="O22" s="75"/>
      <c r="P22" s="75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</row>
    <row r="23" spans="1:78" s="16" customFormat="1" x14ac:dyDescent="0.3">
      <c r="A23" s="6"/>
      <c r="B23" s="85">
        <v>3782</v>
      </c>
      <c r="C23" s="78">
        <v>43409</v>
      </c>
      <c r="D23" s="86" t="s">
        <v>124</v>
      </c>
      <c r="E23" s="86" t="s">
        <v>113</v>
      </c>
      <c r="F23" s="86" t="s">
        <v>159</v>
      </c>
      <c r="G23" s="86" t="s">
        <v>72</v>
      </c>
      <c r="H23" s="83"/>
      <c r="I23" s="76">
        <v>2545.04</v>
      </c>
      <c r="J23" s="83"/>
      <c r="K23" s="78">
        <v>43437</v>
      </c>
      <c r="L23" s="78">
        <v>43440</v>
      </c>
      <c r="M23" s="79" t="s">
        <v>26</v>
      </c>
      <c r="N23" s="86"/>
      <c r="O23" s="86"/>
      <c r="P23" s="8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</row>
    <row r="24" spans="1:78" s="10" customFormat="1" x14ac:dyDescent="0.3">
      <c r="A24" s="9"/>
      <c r="B24" s="75"/>
      <c r="C24" s="75"/>
      <c r="D24" s="75" t="s">
        <v>87</v>
      </c>
      <c r="E24" s="75"/>
      <c r="F24" s="75" t="s">
        <v>39</v>
      </c>
      <c r="G24" s="75" t="s">
        <v>129</v>
      </c>
      <c r="H24" s="83">
        <v>27035.02</v>
      </c>
      <c r="I24" s="76"/>
      <c r="J24" s="77"/>
      <c r="K24" s="78">
        <v>43441</v>
      </c>
      <c r="L24" s="78">
        <v>43441</v>
      </c>
      <c r="M24" s="75" t="s">
        <v>38</v>
      </c>
      <c r="N24" s="75"/>
      <c r="O24" s="75"/>
      <c r="P24" s="75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</row>
    <row r="25" spans="1:78" s="16" customFormat="1" x14ac:dyDescent="0.3">
      <c r="A25" s="6"/>
      <c r="B25" s="85"/>
      <c r="C25" s="78">
        <v>43441</v>
      </c>
      <c r="D25" s="86" t="s">
        <v>157</v>
      </c>
      <c r="E25" s="86" t="s">
        <v>156</v>
      </c>
      <c r="F25" s="86" t="s">
        <v>155</v>
      </c>
      <c r="G25" s="86" t="s">
        <v>72</v>
      </c>
      <c r="H25" s="83"/>
      <c r="I25" s="76">
        <v>845.48</v>
      </c>
      <c r="J25" s="92"/>
      <c r="K25" s="78">
        <v>43441</v>
      </c>
      <c r="L25" s="78">
        <v>43441</v>
      </c>
      <c r="M25" s="79" t="s">
        <v>26</v>
      </c>
      <c r="N25" s="86"/>
      <c r="O25" s="86"/>
      <c r="P25" s="8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</row>
    <row r="26" spans="1:78" s="16" customFormat="1" x14ac:dyDescent="0.3">
      <c r="A26" s="6"/>
      <c r="B26" s="85"/>
      <c r="C26" s="78">
        <v>43441</v>
      </c>
      <c r="D26" s="86" t="s">
        <v>67</v>
      </c>
      <c r="E26" s="86" t="s">
        <v>109</v>
      </c>
      <c r="F26" s="86" t="s">
        <v>158</v>
      </c>
      <c r="G26" s="86" t="s">
        <v>72</v>
      </c>
      <c r="H26" s="83"/>
      <c r="I26" s="76">
        <v>26189.54</v>
      </c>
      <c r="J26" s="92"/>
      <c r="K26" s="78">
        <v>43441</v>
      </c>
      <c r="L26" s="78">
        <v>43441</v>
      </c>
      <c r="M26" s="79" t="s">
        <v>26</v>
      </c>
      <c r="N26" s="86" t="s">
        <v>184</v>
      </c>
      <c r="O26" s="86"/>
      <c r="P26" s="8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</row>
    <row r="27" spans="1:78" s="16" customFormat="1" x14ac:dyDescent="0.3">
      <c r="A27" s="6"/>
      <c r="B27" s="85"/>
      <c r="C27" s="78"/>
      <c r="D27" s="86" t="s">
        <v>87</v>
      </c>
      <c r="E27" s="86"/>
      <c r="F27" s="86" t="s">
        <v>39</v>
      </c>
      <c r="G27" s="86" t="s">
        <v>129</v>
      </c>
      <c r="H27" s="83">
        <v>753.5</v>
      </c>
      <c r="I27" s="76"/>
      <c r="J27" s="92"/>
      <c r="K27" s="78">
        <v>43444</v>
      </c>
      <c r="L27" s="78">
        <v>43444</v>
      </c>
      <c r="M27" s="75" t="s">
        <v>38</v>
      </c>
      <c r="N27" s="86"/>
      <c r="O27" s="86"/>
      <c r="P27" s="8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</row>
    <row r="28" spans="1:78" s="16" customFormat="1" x14ac:dyDescent="0.3">
      <c r="A28" s="6"/>
      <c r="B28" s="85">
        <v>39190688</v>
      </c>
      <c r="C28" s="78">
        <v>43437</v>
      </c>
      <c r="D28" s="86" t="s">
        <v>59</v>
      </c>
      <c r="E28" s="86" t="s">
        <v>100</v>
      </c>
      <c r="F28" s="86" t="s">
        <v>161</v>
      </c>
      <c r="G28" s="86" t="s">
        <v>129</v>
      </c>
      <c r="H28" s="83"/>
      <c r="I28" s="76">
        <v>753.5</v>
      </c>
      <c r="J28" s="92"/>
      <c r="K28" s="78">
        <v>43102</v>
      </c>
      <c r="L28" s="78">
        <v>43444</v>
      </c>
      <c r="M28" s="79" t="s">
        <v>26</v>
      </c>
      <c r="N28" s="86"/>
      <c r="O28" s="86"/>
      <c r="P28" s="8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</row>
    <row r="29" spans="1:78" s="16" customFormat="1" x14ac:dyDescent="0.3">
      <c r="A29" s="6"/>
      <c r="B29" s="85"/>
      <c r="C29" s="78"/>
      <c r="D29" s="86" t="s">
        <v>150</v>
      </c>
      <c r="E29" s="86"/>
      <c r="F29" s="86" t="s">
        <v>52</v>
      </c>
      <c r="G29" s="86"/>
      <c r="H29" s="83">
        <v>230192.09</v>
      </c>
      <c r="I29" s="76"/>
      <c r="J29" s="92"/>
      <c r="K29" s="78">
        <v>43445</v>
      </c>
      <c r="L29" s="78">
        <v>43445</v>
      </c>
      <c r="M29" s="75" t="s">
        <v>38</v>
      </c>
      <c r="N29" s="86"/>
      <c r="O29" s="86"/>
      <c r="P29" s="8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</row>
    <row r="30" spans="1:78" s="16" customFormat="1" x14ac:dyDescent="0.3">
      <c r="A30" s="6"/>
      <c r="B30" s="85"/>
      <c r="C30" s="78"/>
      <c r="D30" s="86" t="s">
        <v>150</v>
      </c>
      <c r="E30" s="86"/>
      <c r="F30" s="86" t="s">
        <v>52</v>
      </c>
      <c r="G30" s="86"/>
      <c r="H30" s="83">
        <v>769807.91</v>
      </c>
      <c r="I30" s="76"/>
      <c r="J30" s="92"/>
      <c r="K30" s="78">
        <v>43445</v>
      </c>
      <c r="L30" s="78">
        <v>43445</v>
      </c>
      <c r="M30" s="75" t="s">
        <v>38</v>
      </c>
      <c r="N30" s="86"/>
      <c r="O30" s="86"/>
      <c r="P30" s="8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</row>
    <row r="31" spans="1:78" s="16" customFormat="1" x14ac:dyDescent="0.3">
      <c r="A31" s="6"/>
      <c r="B31" s="85"/>
      <c r="C31" s="78"/>
      <c r="D31" s="86" t="s">
        <v>213</v>
      </c>
      <c r="E31" s="86"/>
      <c r="F31" s="86" t="s">
        <v>39</v>
      </c>
      <c r="G31" s="86"/>
      <c r="H31" s="83"/>
      <c r="I31" s="76">
        <v>1000000</v>
      </c>
      <c r="J31" s="92"/>
      <c r="K31" s="78">
        <v>43445</v>
      </c>
      <c r="L31" s="78">
        <v>43445</v>
      </c>
      <c r="M31" s="79"/>
      <c r="N31" s="86"/>
      <c r="O31" s="86"/>
      <c r="P31" s="8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</row>
    <row r="32" spans="1:78" s="16" customFormat="1" x14ac:dyDescent="0.3">
      <c r="A32" s="6"/>
      <c r="B32" s="85"/>
      <c r="C32" s="78"/>
      <c r="D32" s="86" t="s">
        <v>87</v>
      </c>
      <c r="E32" s="86"/>
      <c r="F32" s="86" t="s">
        <v>39</v>
      </c>
      <c r="G32" s="86" t="s">
        <v>129</v>
      </c>
      <c r="H32" s="83">
        <v>70328.05</v>
      </c>
      <c r="I32" s="76"/>
      <c r="J32" s="92"/>
      <c r="K32" s="78">
        <v>43446</v>
      </c>
      <c r="L32" s="78">
        <v>43446</v>
      </c>
      <c r="M32" s="75" t="s">
        <v>38</v>
      </c>
      <c r="N32" s="86"/>
      <c r="O32" s="86"/>
      <c r="P32" s="8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</row>
    <row r="33" spans="1:78" s="16" customFormat="1" x14ac:dyDescent="0.3">
      <c r="A33" s="6"/>
      <c r="B33" s="85"/>
      <c r="C33" s="78"/>
      <c r="D33" s="86" t="s">
        <v>87</v>
      </c>
      <c r="E33" s="86"/>
      <c r="F33" s="86" t="s">
        <v>39</v>
      </c>
      <c r="G33" s="86" t="s">
        <v>129</v>
      </c>
      <c r="H33" s="83">
        <v>1914.96</v>
      </c>
      <c r="I33" s="76"/>
      <c r="J33" s="92"/>
      <c r="K33" s="78">
        <v>43446</v>
      </c>
      <c r="L33" s="78">
        <v>43446</v>
      </c>
      <c r="M33" s="75" t="s">
        <v>38</v>
      </c>
      <c r="N33" s="86"/>
      <c r="O33" s="86"/>
      <c r="P33" s="8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</row>
    <row r="34" spans="1:78" s="16" customFormat="1" x14ac:dyDescent="0.3">
      <c r="A34" s="6"/>
      <c r="B34" s="85">
        <v>254628</v>
      </c>
      <c r="C34" s="78">
        <v>43411</v>
      </c>
      <c r="D34" s="86" t="s">
        <v>126</v>
      </c>
      <c r="E34" s="86" t="s">
        <v>127</v>
      </c>
      <c r="F34" s="86" t="s">
        <v>104</v>
      </c>
      <c r="G34" s="86" t="s">
        <v>72</v>
      </c>
      <c r="H34" s="83"/>
      <c r="I34" s="76">
        <v>541.91999999999996</v>
      </c>
      <c r="J34" s="83"/>
      <c r="K34" s="78">
        <v>43439</v>
      </c>
      <c r="L34" s="78">
        <v>43446</v>
      </c>
      <c r="M34" s="79" t="s">
        <v>26</v>
      </c>
      <c r="N34" s="86"/>
      <c r="O34" s="86"/>
      <c r="P34" s="8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</row>
    <row r="35" spans="1:78" s="16" customFormat="1" x14ac:dyDescent="0.3">
      <c r="A35" s="6"/>
      <c r="B35" s="85">
        <v>254842</v>
      </c>
      <c r="C35" s="78">
        <v>43414</v>
      </c>
      <c r="D35" s="86" t="s">
        <v>126</v>
      </c>
      <c r="E35" s="86" t="s">
        <v>127</v>
      </c>
      <c r="F35" s="86" t="s">
        <v>104</v>
      </c>
      <c r="G35" s="86" t="s">
        <v>72</v>
      </c>
      <c r="H35" s="83"/>
      <c r="I35" s="76">
        <v>1126.9000000000001</v>
      </c>
      <c r="J35" s="92"/>
      <c r="K35" s="78">
        <v>43442</v>
      </c>
      <c r="L35" s="78">
        <v>43446</v>
      </c>
      <c r="M35" s="79" t="s">
        <v>26</v>
      </c>
      <c r="N35" s="86"/>
      <c r="O35" s="86"/>
      <c r="P35" s="8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</row>
    <row r="36" spans="1:78" s="16" customFormat="1" x14ac:dyDescent="0.3">
      <c r="A36" s="6"/>
      <c r="B36" s="85">
        <v>255515</v>
      </c>
      <c r="C36" s="78">
        <v>43428</v>
      </c>
      <c r="D36" s="86" t="s">
        <v>126</v>
      </c>
      <c r="E36" s="86" t="s">
        <v>127</v>
      </c>
      <c r="F36" s="86" t="s">
        <v>104</v>
      </c>
      <c r="G36" s="86" t="s">
        <v>72</v>
      </c>
      <c r="H36" s="83"/>
      <c r="I36" s="76">
        <v>767.83</v>
      </c>
      <c r="J36" s="92"/>
      <c r="K36" s="78">
        <v>43456</v>
      </c>
      <c r="L36" s="78">
        <v>43446</v>
      </c>
      <c r="M36" s="79" t="s">
        <v>26</v>
      </c>
      <c r="N36" s="86"/>
      <c r="O36" s="86"/>
      <c r="P36" s="8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</row>
    <row r="37" spans="1:78" s="16" customFormat="1" x14ac:dyDescent="0.3">
      <c r="A37" s="6"/>
      <c r="B37" s="85">
        <v>254723</v>
      </c>
      <c r="C37" s="78">
        <v>43440</v>
      </c>
      <c r="D37" s="86" t="s">
        <v>126</v>
      </c>
      <c r="E37" s="86" t="s">
        <v>127</v>
      </c>
      <c r="F37" s="86" t="s">
        <v>104</v>
      </c>
      <c r="G37" s="86" t="s">
        <v>72</v>
      </c>
      <c r="H37" s="83"/>
      <c r="I37" s="76">
        <v>1622.56</v>
      </c>
      <c r="J37" s="92"/>
      <c r="K37" s="78">
        <v>43440</v>
      </c>
      <c r="L37" s="78">
        <v>43446</v>
      </c>
      <c r="M37" s="79" t="s">
        <v>26</v>
      </c>
      <c r="N37" s="86"/>
      <c r="O37" s="86"/>
      <c r="P37" s="8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</row>
    <row r="38" spans="1:78" s="16" customFormat="1" x14ac:dyDescent="0.3">
      <c r="A38" s="6"/>
      <c r="B38" s="85">
        <v>254541</v>
      </c>
      <c r="C38" s="78">
        <v>43410</v>
      </c>
      <c r="D38" s="86" t="s">
        <v>126</v>
      </c>
      <c r="E38" s="86" t="s">
        <v>127</v>
      </c>
      <c r="F38" s="86" t="s">
        <v>104</v>
      </c>
      <c r="G38" s="86" t="s">
        <v>72</v>
      </c>
      <c r="H38" s="83"/>
      <c r="I38" s="76">
        <v>237.16</v>
      </c>
      <c r="J38" s="83"/>
      <c r="K38" s="78">
        <v>43438</v>
      </c>
      <c r="L38" s="78">
        <v>43446</v>
      </c>
      <c r="M38" s="79" t="s">
        <v>26</v>
      </c>
      <c r="N38" s="86"/>
      <c r="O38" s="86"/>
      <c r="P38" s="8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</row>
    <row r="39" spans="1:78" s="16" customFormat="1" x14ac:dyDescent="0.3">
      <c r="A39" s="6"/>
      <c r="B39" s="85">
        <v>255163</v>
      </c>
      <c r="C39" s="78">
        <v>43421</v>
      </c>
      <c r="D39" s="86" t="s">
        <v>126</v>
      </c>
      <c r="E39" s="86" t="s">
        <v>127</v>
      </c>
      <c r="F39" s="86" t="s">
        <v>104</v>
      </c>
      <c r="G39" s="86" t="s">
        <v>72</v>
      </c>
      <c r="H39" s="83"/>
      <c r="I39" s="76">
        <v>651.13</v>
      </c>
      <c r="J39" s="92"/>
      <c r="K39" s="78">
        <v>43449</v>
      </c>
      <c r="L39" s="78">
        <v>43446</v>
      </c>
      <c r="M39" s="79" t="s">
        <v>26</v>
      </c>
      <c r="N39" s="86"/>
      <c r="O39" s="86"/>
      <c r="P39" s="8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</row>
    <row r="40" spans="1:78" s="16" customFormat="1" x14ac:dyDescent="0.3">
      <c r="A40" s="6"/>
      <c r="B40" s="85">
        <v>261479</v>
      </c>
      <c r="C40" s="78">
        <v>43381</v>
      </c>
      <c r="D40" s="86" t="s">
        <v>56</v>
      </c>
      <c r="E40" s="86" t="s">
        <v>77</v>
      </c>
      <c r="F40" s="82" t="s">
        <v>57</v>
      </c>
      <c r="G40" s="86" t="s">
        <v>61</v>
      </c>
      <c r="H40" s="83"/>
      <c r="I40" s="76">
        <v>632.45000000000005</v>
      </c>
      <c r="J40" s="83"/>
      <c r="K40" s="78">
        <v>43381</v>
      </c>
      <c r="L40" s="78">
        <v>43446</v>
      </c>
      <c r="M40" s="79" t="s">
        <v>26</v>
      </c>
      <c r="N40" s="82" t="s">
        <v>168</v>
      </c>
      <c r="O40" s="86"/>
      <c r="P40" s="82" t="s">
        <v>169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</row>
    <row r="41" spans="1:78" s="16" customFormat="1" x14ac:dyDescent="0.3">
      <c r="A41" s="6"/>
      <c r="B41" s="85">
        <v>261812</v>
      </c>
      <c r="C41" s="78">
        <v>43385</v>
      </c>
      <c r="D41" s="86" t="s">
        <v>56</v>
      </c>
      <c r="E41" s="86" t="s">
        <v>77</v>
      </c>
      <c r="F41" s="82" t="s">
        <v>57</v>
      </c>
      <c r="G41" s="86" t="s">
        <v>61</v>
      </c>
      <c r="H41" s="83"/>
      <c r="I41" s="76">
        <v>632.45000000000005</v>
      </c>
      <c r="J41" s="83"/>
      <c r="K41" s="78">
        <v>43385</v>
      </c>
      <c r="L41" s="78">
        <v>43446</v>
      </c>
      <c r="M41" s="79" t="s">
        <v>26</v>
      </c>
      <c r="N41" s="82" t="s">
        <v>168</v>
      </c>
      <c r="O41" s="86"/>
      <c r="P41" s="82" t="s">
        <v>169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</row>
    <row r="42" spans="1:78" s="16" customFormat="1" x14ac:dyDescent="0.3">
      <c r="A42" s="6"/>
      <c r="B42" s="84">
        <v>261355</v>
      </c>
      <c r="C42" s="81">
        <v>43377</v>
      </c>
      <c r="D42" s="82" t="s">
        <v>56</v>
      </c>
      <c r="E42" s="82" t="s">
        <v>77</v>
      </c>
      <c r="F42" s="82" t="s">
        <v>57</v>
      </c>
      <c r="G42" s="82" t="s">
        <v>61</v>
      </c>
      <c r="H42" s="83"/>
      <c r="I42" s="76">
        <v>632.45000000000005</v>
      </c>
      <c r="J42" s="76"/>
      <c r="K42" s="81">
        <v>43410</v>
      </c>
      <c r="L42" s="78">
        <v>43446</v>
      </c>
      <c r="M42" s="79" t="s">
        <v>26</v>
      </c>
      <c r="N42" s="82" t="s">
        <v>168</v>
      </c>
      <c r="O42" s="86"/>
      <c r="P42" s="82" t="s">
        <v>169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</row>
    <row r="43" spans="1:78" s="16" customFormat="1" x14ac:dyDescent="0.3">
      <c r="A43" s="6"/>
      <c r="B43" s="84">
        <v>261901</v>
      </c>
      <c r="C43" s="81">
        <v>43388</v>
      </c>
      <c r="D43" s="82" t="s">
        <v>56</v>
      </c>
      <c r="E43" s="82" t="s">
        <v>77</v>
      </c>
      <c r="F43" s="82" t="s">
        <v>57</v>
      </c>
      <c r="G43" s="82" t="s">
        <v>61</v>
      </c>
      <c r="H43" s="83"/>
      <c r="I43" s="76">
        <v>632.45000000000005</v>
      </c>
      <c r="J43" s="76"/>
      <c r="K43" s="81">
        <v>43416</v>
      </c>
      <c r="L43" s="78">
        <v>43446</v>
      </c>
      <c r="M43" s="79" t="s">
        <v>26</v>
      </c>
      <c r="N43" s="82" t="s">
        <v>168</v>
      </c>
      <c r="O43" s="86"/>
      <c r="P43" s="82" t="s">
        <v>169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</row>
    <row r="44" spans="1:78" s="16" customFormat="1" x14ac:dyDescent="0.3">
      <c r="A44" s="6"/>
      <c r="B44" s="84">
        <v>262133</v>
      </c>
      <c r="C44" s="81">
        <v>43392</v>
      </c>
      <c r="D44" s="82" t="s">
        <v>56</v>
      </c>
      <c r="E44" s="82" t="s">
        <v>77</v>
      </c>
      <c r="F44" s="82" t="s">
        <v>57</v>
      </c>
      <c r="G44" s="82" t="s">
        <v>61</v>
      </c>
      <c r="H44" s="83"/>
      <c r="I44" s="76">
        <v>632.45000000000005</v>
      </c>
      <c r="J44" s="76"/>
      <c r="K44" s="81">
        <v>43419</v>
      </c>
      <c r="L44" s="78">
        <v>43446</v>
      </c>
      <c r="M44" s="79" t="s">
        <v>26</v>
      </c>
      <c r="N44" s="82" t="s">
        <v>168</v>
      </c>
      <c r="O44" s="86"/>
      <c r="P44" s="82" t="s">
        <v>169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</row>
    <row r="45" spans="1:78" s="16" customFormat="1" x14ac:dyDescent="0.3">
      <c r="A45" s="6"/>
      <c r="B45" s="85">
        <v>262041</v>
      </c>
      <c r="C45" s="78">
        <v>43391</v>
      </c>
      <c r="D45" s="86" t="s">
        <v>56</v>
      </c>
      <c r="E45" s="86" t="s">
        <v>77</v>
      </c>
      <c r="F45" s="86" t="s">
        <v>57</v>
      </c>
      <c r="G45" s="86" t="s">
        <v>61</v>
      </c>
      <c r="H45" s="83"/>
      <c r="I45" s="76">
        <v>632.45000000000005</v>
      </c>
      <c r="J45" s="87"/>
      <c r="K45" s="78">
        <v>43419</v>
      </c>
      <c r="L45" s="78">
        <v>43446</v>
      </c>
      <c r="M45" s="79" t="s">
        <v>26</v>
      </c>
      <c r="N45" s="82" t="s">
        <v>168</v>
      </c>
      <c r="O45" s="86"/>
      <c r="P45" s="82" t="s">
        <v>169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</row>
    <row r="46" spans="1:78" s="16" customFormat="1" x14ac:dyDescent="0.3">
      <c r="A46" s="6"/>
      <c r="B46" s="84">
        <v>262185</v>
      </c>
      <c r="C46" s="81">
        <v>43395</v>
      </c>
      <c r="D46" s="86" t="s">
        <v>56</v>
      </c>
      <c r="E46" s="86" t="s">
        <v>77</v>
      </c>
      <c r="F46" s="86" t="s">
        <v>57</v>
      </c>
      <c r="G46" s="82" t="s">
        <v>61</v>
      </c>
      <c r="H46" s="83"/>
      <c r="I46" s="76">
        <v>1194.6199999999999</v>
      </c>
      <c r="J46" s="76"/>
      <c r="K46" s="81">
        <v>43419</v>
      </c>
      <c r="L46" s="78">
        <v>43446</v>
      </c>
      <c r="M46" s="79" t="s">
        <v>26</v>
      </c>
      <c r="N46" s="82" t="s">
        <v>168</v>
      </c>
      <c r="O46" s="86"/>
      <c r="P46" s="82" t="s">
        <v>169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</row>
    <row r="47" spans="1:78" s="16" customFormat="1" x14ac:dyDescent="0.3">
      <c r="A47" s="6"/>
      <c r="B47" s="85">
        <v>262918</v>
      </c>
      <c r="C47" s="78">
        <v>43404</v>
      </c>
      <c r="D47" s="86" t="s">
        <v>56</v>
      </c>
      <c r="E47" s="86" t="s">
        <v>77</v>
      </c>
      <c r="F47" s="86" t="s">
        <v>57</v>
      </c>
      <c r="G47" s="86" t="s">
        <v>61</v>
      </c>
      <c r="H47" s="83"/>
      <c r="I47" s="76">
        <v>632.45000000000005</v>
      </c>
      <c r="J47" s="87"/>
      <c r="K47" s="78">
        <v>43434</v>
      </c>
      <c r="L47" s="78">
        <v>43446</v>
      </c>
      <c r="M47" s="79" t="s">
        <v>26</v>
      </c>
      <c r="N47" s="82" t="s">
        <v>168</v>
      </c>
      <c r="O47" s="86"/>
      <c r="P47" s="82" t="s">
        <v>169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</row>
    <row r="48" spans="1:78" s="16" customFormat="1" x14ac:dyDescent="0.3">
      <c r="A48" s="6"/>
      <c r="B48" s="86"/>
      <c r="C48" s="78">
        <v>43446</v>
      </c>
      <c r="D48" s="86" t="s">
        <v>67</v>
      </c>
      <c r="E48" s="86" t="s">
        <v>109</v>
      </c>
      <c r="F48" s="86" t="s">
        <v>176</v>
      </c>
      <c r="G48" s="86" t="s">
        <v>129</v>
      </c>
      <c r="H48" s="83"/>
      <c r="I48" s="76">
        <v>30000</v>
      </c>
      <c r="J48" s="87"/>
      <c r="K48" s="78">
        <v>43446</v>
      </c>
      <c r="L48" s="78">
        <v>43446</v>
      </c>
      <c r="M48" s="79" t="s">
        <v>26</v>
      </c>
      <c r="N48" s="86"/>
      <c r="O48" s="86"/>
      <c r="P48" s="8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</row>
    <row r="49" spans="1:78" s="16" customFormat="1" x14ac:dyDescent="0.3">
      <c r="A49" s="6"/>
      <c r="B49" s="85">
        <v>47569</v>
      </c>
      <c r="C49" s="78">
        <v>43439</v>
      </c>
      <c r="D49" s="86" t="s">
        <v>91</v>
      </c>
      <c r="E49" s="86" t="s">
        <v>92</v>
      </c>
      <c r="F49" s="86" t="s">
        <v>93</v>
      </c>
      <c r="G49" s="86" t="s">
        <v>72</v>
      </c>
      <c r="H49" s="83"/>
      <c r="I49" s="76">
        <v>7838.75</v>
      </c>
      <c r="J49" s="83"/>
      <c r="K49" s="78">
        <v>43439</v>
      </c>
      <c r="L49" s="78">
        <v>43446</v>
      </c>
      <c r="M49" s="79" t="s">
        <v>26</v>
      </c>
      <c r="N49" s="86"/>
      <c r="O49" s="86"/>
      <c r="P49" s="8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</row>
    <row r="50" spans="1:78" s="16" customFormat="1" x14ac:dyDescent="0.3">
      <c r="A50" s="6"/>
      <c r="B50" s="93">
        <v>28</v>
      </c>
      <c r="C50" s="78">
        <v>43438</v>
      </c>
      <c r="D50" s="86" t="s">
        <v>170</v>
      </c>
      <c r="E50" s="86" t="s">
        <v>75</v>
      </c>
      <c r="F50" s="86" t="s">
        <v>185</v>
      </c>
      <c r="G50" s="86" t="s">
        <v>72</v>
      </c>
      <c r="H50" s="83"/>
      <c r="I50" s="76">
        <v>23625</v>
      </c>
      <c r="J50" s="87"/>
      <c r="K50" s="78">
        <v>43449</v>
      </c>
      <c r="L50" s="78">
        <v>43446</v>
      </c>
      <c r="M50" s="79" t="s">
        <v>26</v>
      </c>
      <c r="N50" s="86" t="s">
        <v>183</v>
      </c>
      <c r="O50" s="86" t="s">
        <v>171</v>
      </c>
      <c r="P50" s="8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</row>
    <row r="51" spans="1:78" x14ac:dyDescent="0.3">
      <c r="B51" s="94"/>
      <c r="C51" s="94"/>
      <c r="D51" s="94" t="s">
        <v>71</v>
      </c>
      <c r="E51" s="94"/>
      <c r="F51" s="94" t="s">
        <v>148</v>
      </c>
      <c r="G51" s="94"/>
      <c r="H51" s="83"/>
      <c r="I51" s="76">
        <v>10</v>
      </c>
      <c r="J51" s="95"/>
      <c r="K51" s="78">
        <v>43446</v>
      </c>
      <c r="L51" s="78">
        <v>43446</v>
      </c>
      <c r="M51" s="79" t="s">
        <v>26</v>
      </c>
      <c r="N51" s="94"/>
      <c r="O51" s="94"/>
      <c r="P51" s="94"/>
    </row>
    <row r="52" spans="1:78" x14ac:dyDescent="0.3">
      <c r="B52" s="94"/>
      <c r="C52" s="94"/>
      <c r="D52" s="94" t="s">
        <v>71</v>
      </c>
      <c r="E52" s="94"/>
      <c r="F52" s="94" t="s">
        <v>148</v>
      </c>
      <c r="G52" s="94"/>
      <c r="H52" s="83"/>
      <c r="I52" s="76">
        <v>10</v>
      </c>
      <c r="J52" s="95"/>
      <c r="K52" s="78">
        <v>43446</v>
      </c>
      <c r="L52" s="78">
        <v>43446</v>
      </c>
      <c r="M52" s="79" t="s">
        <v>26</v>
      </c>
      <c r="N52" s="94"/>
      <c r="O52" s="94"/>
      <c r="P52" s="94"/>
    </row>
    <row r="53" spans="1:78" x14ac:dyDescent="0.3">
      <c r="B53" s="94"/>
      <c r="C53" s="94"/>
      <c r="D53" s="94" t="s">
        <v>71</v>
      </c>
      <c r="E53" s="94"/>
      <c r="F53" s="94" t="s">
        <v>148</v>
      </c>
      <c r="G53" s="94"/>
      <c r="H53" s="83"/>
      <c r="I53" s="76">
        <v>10</v>
      </c>
      <c r="J53" s="95"/>
      <c r="K53" s="78">
        <v>43446</v>
      </c>
      <c r="L53" s="78">
        <v>43446</v>
      </c>
      <c r="M53" s="79" t="s">
        <v>26</v>
      </c>
      <c r="N53" s="94"/>
      <c r="O53" s="94"/>
      <c r="P53" s="94"/>
    </row>
    <row r="54" spans="1:78" x14ac:dyDescent="0.3">
      <c r="B54" s="94"/>
      <c r="C54" s="94"/>
      <c r="D54" s="94" t="s">
        <v>71</v>
      </c>
      <c r="E54" s="94"/>
      <c r="F54" s="94" t="s">
        <v>148</v>
      </c>
      <c r="G54" s="94"/>
      <c r="H54" s="83"/>
      <c r="I54" s="76">
        <v>10</v>
      </c>
      <c r="J54" s="95"/>
      <c r="K54" s="78">
        <v>43446</v>
      </c>
      <c r="L54" s="78">
        <v>43446</v>
      </c>
      <c r="M54" s="79" t="s">
        <v>26</v>
      </c>
      <c r="N54" s="94"/>
      <c r="O54" s="94"/>
      <c r="P54" s="94"/>
    </row>
    <row r="55" spans="1:78" s="16" customFormat="1" x14ac:dyDescent="0.3">
      <c r="A55" s="6"/>
      <c r="B55" s="93">
        <v>1811986440790</v>
      </c>
      <c r="C55" s="78">
        <v>43431</v>
      </c>
      <c r="D55" s="86" t="s">
        <v>53</v>
      </c>
      <c r="E55" s="86" t="s">
        <v>74</v>
      </c>
      <c r="F55" s="86" t="s">
        <v>167</v>
      </c>
      <c r="G55" s="86" t="s">
        <v>72</v>
      </c>
      <c r="H55" s="83"/>
      <c r="I55" s="76">
        <v>169.99</v>
      </c>
      <c r="J55" s="87"/>
      <c r="K55" s="78">
        <v>43449</v>
      </c>
      <c r="L55" s="78">
        <v>43446</v>
      </c>
      <c r="M55" s="79" t="s">
        <v>26</v>
      </c>
      <c r="N55" s="86"/>
      <c r="O55" s="86" t="s">
        <v>165</v>
      </c>
      <c r="P55" s="8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</row>
    <row r="56" spans="1:78" x14ac:dyDescent="0.3">
      <c r="B56" s="94"/>
      <c r="C56" s="94"/>
      <c r="D56" s="94" t="s">
        <v>87</v>
      </c>
      <c r="E56" s="94"/>
      <c r="F56" s="94" t="s">
        <v>39</v>
      </c>
      <c r="G56" s="94" t="s">
        <v>129</v>
      </c>
      <c r="H56" s="83">
        <v>161696.04</v>
      </c>
      <c r="I56" s="76"/>
      <c r="J56" s="95"/>
      <c r="K56" s="96">
        <v>43447</v>
      </c>
      <c r="L56" s="96">
        <v>43447</v>
      </c>
      <c r="M56" s="75" t="s">
        <v>38</v>
      </c>
      <c r="N56" s="94"/>
      <c r="O56" s="94"/>
      <c r="P56" s="94"/>
    </row>
    <row r="57" spans="1:78" s="16" customFormat="1" x14ac:dyDescent="0.3">
      <c r="A57" s="6"/>
      <c r="B57" s="93">
        <v>91</v>
      </c>
      <c r="C57" s="78">
        <v>43437</v>
      </c>
      <c r="D57" s="86" t="s">
        <v>174</v>
      </c>
      <c r="E57" s="86" t="s">
        <v>78</v>
      </c>
      <c r="F57" s="86" t="s">
        <v>32</v>
      </c>
      <c r="G57" s="86" t="s">
        <v>72</v>
      </c>
      <c r="H57" s="83"/>
      <c r="I57" s="76">
        <v>41850.17</v>
      </c>
      <c r="J57" s="87"/>
      <c r="K57" s="78">
        <v>43449</v>
      </c>
      <c r="L57" s="78">
        <v>43447</v>
      </c>
      <c r="M57" s="79" t="s">
        <v>26</v>
      </c>
      <c r="N57" s="86" t="s">
        <v>183</v>
      </c>
      <c r="O57" s="86"/>
      <c r="P57" s="8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</row>
    <row r="58" spans="1:78" s="16" customFormat="1" x14ac:dyDescent="0.3">
      <c r="A58" s="6"/>
      <c r="B58" s="86">
        <v>40</v>
      </c>
      <c r="C58" s="78">
        <v>43444</v>
      </c>
      <c r="D58" s="86" t="s">
        <v>79</v>
      </c>
      <c r="E58" s="86" t="s">
        <v>114</v>
      </c>
      <c r="F58" s="86" t="s">
        <v>181</v>
      </c>
      <c r="G58" s="86" t="s">
        <v>72</v>
      </c>
      <c r="H58" s="83"/>
      <c r="I58" s="76">
        <v>40000</v>
      </c>
      <c r="J58" s="87"/>
      <c r="K58" s="78">
        <v>43449</v>
      </c>
      <c r="L58" s="78">
        <v>43447</v>
      </c>
      <c r="M58" s="79" t="s">
        <v>26</v>
      </c>
      <c r="N58" s="86"/>
      <c r="O58" s="86"/>
      <c r="P58" s="8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</row>
    <row r="59" spans="1:78" s="16" customFormat="1" x14ac:dyDescent="0.3">
      <c r="A59" s="6"/>
      <c r="B59" s="93">
        <v>643</v>
      </c>
      <c r="C59" s="78">
        <v>43437</v>
      </c>
      <c r="D59" s="86" t="s">
        <v>69</v>
      </c>
      <c r="E59" s="86" t="s">
        <v>76</v>
      </c>
      <c r="F59" s="86" t="s">
        <v>172</v>
      </c>
      <c r="G59" s="86" t="s">
        <v>72</v>
      </c>
      <c r="H59" s="83"/>
      <c r="I59" s="76">
        <v>46850.23</v>
      </c>
      <c r="J59" s="87"/>
      <c r="K59" s="78">
        <v>43449</v>
      </c>
      <c r="L59" s="78">
        <v>43447</v>
      </c>
      <c r="M59" s="79" t="s">
        <v>26</v>
      </c>
      <c r="N59" s="86" t="s">
        <v>183</v>
      </c>
      <c r="O59" s="86"/>
      <c r="P59" s="8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</row>
    <row r="60" spans="1:78" s="16" customFormat="1" x14ac:dyDescent="0.3">
      <c r="A60" s="6"/>
      <c r="B60" s="93">
        <v>1428</v>
      </c>
      <c r="C60" s="78">
        <v>43434</v>
      </c>
      <c r="D60" s="86" t="s">
        <v>173</v>
      </c>
      <c r="E60" s="86" t="s">
        <v>111</v>
      </c>
      <c r="F60" s="86" t="s">
        <v>29</v>
      </c>
      <c r="G60" s="86" t="s">
        <v>72</v>
      </c>
      <c r="H60" s="83"/>
      <c r="I60" s="76">
        <v>27965.64</v>
      </c>
      <c r="J60" s="87"/>
      <c r="K60" s="78">
        <v>43449</v>
      </c>
      <c r="L60" s="78">
        <v>43447</v>
      </c>
      <c r="M60" s="79" t="s">
        <v>26</v>
      </c>
      <c r="N60" s="86" t="s">
        <v>183</v>
      </c>
      <c r="O60" s="86" t="s">
        <v>175</v>
      </c>
      <c r="P60" s="8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</row>
    <row r="61" spans="1:78" s="16" customFormat="1" x14ac:dyDescent="0.3">
      <c r="A61" s="6"/>
      <c r="B61" s="86">
        <v>93</v>
      </c>
      <c r="C61" s="78">
        <v>43437</v>
      </c>
      <c r="D61" s="86" t="s">
        <v>178</v>
      </c>
      <c r="E61" s="86" t="s">
        <v>179</v>
      </c>
      <c r="F61" s="86" t="s">
        <v>180</v>
      </c>
      <c r="G61" s="86" t="s">
        <v>72</v>
      </c>
      <c r="H61" s="83"/>
      <c r="I61" s="76">
        <v>5000</v>
      </c>
      <c r="J61" s="87"/>
      <c r="K61" s="78">
        <v>43449</v>
      </c>
      <c r="L61" s="78">
        <v>43447</v>
      </c>
      <c r="M61" s="79" t="s">
        <v>26</v>
      </c>
      <c r="N61" s="86" t="s">
        <v>183</v>
      </c>
      <c r="O61" s="86"/>
      <c r="P61" s="8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</row>
    <row r="62" spans="1:78" x14ac:dyDescent="0.3">
      <c r="B62" s="94"/>
      <c r="C62" s="94"/>
      <c r="D62" s="94" t="s">
        <v>71</v>
      </c>
      <c r="E62" s="94"/>
      <c r="F62" s="94" t="s">
        <v>148</v>
      </c>
      <c r="G62" s="94"/>
      <c r="H62" s="83"/>
      <c r="I62" s="76">
        <v>10</v>
      </c>
      <c r="J62" s="95"/>
      <c r="K62" s="78">
        <v>43447</v>
      </c>
      <c r="L62" s="78">
        <v>43447</v>
      </c>
      <c r="M62" s="94"/>
      <c r="N62" s="94"/>
      <c r="O62" s="94"/>
      <c r="P62" s="94"/>
    </row>
    <row r="63" spans="1:78" x14ac:dyDescent="0.3">
      <c r="B63" s="94"/>
      <c r="C63" s="94"/>
      <c r="D63" s="94" t="s">
        <v>71</v>
      </c>
      <c r="E63" s="94"/>
      <c r="F63" s="94" t="s">
        <v>148</v>
      </c>
      <c r="G63" s="94"/>
      <c r="H63" s="83"/>
      <c r="I63" s="76">
        <v>10</v>
      </c>
      <c r="J63" s="95"/>
      <c r="K63" s="78">
        <v>43447</v>
      </c>
      <c r="L63" s="78">
        <v>43447</v>
      </c>
      <c r="M63" s="94"/>
      <c r="N63" s="94"/>
      <c r="O63" s="94"/>
      <c r="P63" s="94"/>
    </row>
    <row r="64" spans="1:78" x14ac:dyDescent="0.3">
      <c r="B64" s="94"/>
      <c r="C64" s="94"/>
      <c r="D64" s="94" t="s">
        <v>71</v>
      </c>
      <c r="E64" s="94"/>
      <c r="F64" s="94" t="s">
        <v>148</v>
      </c>
      <c r="G64" s="94"/>
      <c r="H64" s="83"/>
      <c r="I64" s="76">
        <v>10</v>
      </c>
      <c r="J64" s="95"/>
      <c r="K64" s="78">
        <v>43447</v>
      </c>
      <c r="L64" s="78">
        <v>43447</v>
      </c>
      <c r="M64" s="94"/>
      <c r="N64" s="94"/>
      <c r="O64" s="94"/>
      <c r="P64" s="94"/>
    </row>
    <row r="65" spans="1:78" x14ac:dyDescent="0.3">
      <c r="B65" s="94"/>
      <c r="C65" s="94"/>
      <c r="D65" s="94" t="s">
        <v>87</v>
      </c>
      <c r="E65" s="94"/>
      <c r="F65" s="94" t="s">
        <v>39</v>
      </c>
      <c r="G65" s="94" t="s">
        <v>129</v>
      </c>
      <c r="H65" s="83">
        <v>10019.98</v>
      </c>
      <c r="I65" s="76"/>
      <c r="J65" s="95"/>
      <c r="K65" s="96">
        <v>43448</v>
      </c>
      <c r="L65" s="96">
        <v>43448</v>
      </c>
      <c r="M65" s="75" t="s">
        <v>38</v>
      </c>
      <c r="N65" s="94"/>
      <c r="O65" s="94"/>
      <c r="P65" s="94"/>
    </row>
    <row r="66" spans="1:78" x14ac:dyDescent="0.3">
      <c r="B66" s="94"/>
      <c r="C66" s="94"/>
      <c r="D66" s="94" t="s">
        <v>67</v>
      </c>
      <c r="E66" s="94"/>
      <c r="F66" s="94" t="s">
        <v>210</v>
      </c>
      <c r="G66" s="94"/>
      <c r="H66" s="83"/>
      <c r="I66" s="76">
        <v>4999.99</v>
      </c>
      <c r="J66" s="95"/>
      <c r="K66" s="96">
        <v>43448</v>
      </c>
      <c r="L66" s="96">
        <v>43448</v>
      </c>
      <c r="M66" s="94"/>
      <c r="N66" s="94"/>
      <c r="O66" s="94"/>
      <c r="P66" s="94"/>
    </row>
    <row r="67" spans="1:78" x14ac:dyDescent="0.3">
      <c r="B67" s="94"/>
      <c r="C67" s="94"/>
      <c r="D67" s="94" t="s">
        <v>67</v>
      </c>
      <c r="E67" s="94"/>
      <c r="F67" s="94" t="s">
        <v>210</v>
      </c>
      <c r="G67" s="94"/>
      <c r="H67" s="83"/>
      <c r="I67" s="76">
        <v>4999.99</v>
      </c>
      <c r="J67" s="95"/>
      <c r="K67" s="96">
        <v>43448</v>
      </c>
      <c r="L67" s="96">
        <v>43448</v>
      </c>
      <c r="M67" s="94"/>
      <c r="N67" s="94"/>
      <c r="O67" s="94"/>
      <c r="P67" s="94"/>
    </row>
    <row r="68" spans="1:78" x14ac:dyDescent="0.3">
      <c r="B68" s="94"/>
      <c r="C68" s="94"/>
      <c r="D68" s="94" t="s">
        <v>71</v>
      </c>
      <c r="E68" s="94"/>
      <c r="F68" s="94" t="s">
        <v>148</v>
      </c>
      <c r="G68" s="94"/>
      <c r="H68" s="83"/>
      <c r="I68" s="76">
        <v>10</v>
      </c>
      <c r="J68" s="95"/>
      <c r="K68" s="78">
        <v>43447</v>
      </c>
      <c r="L68" s="78">
        <v>43447</v>
      </c>
      <c r="M68" s="94"/>
      <c r="N68" s="94"/>
      <c r="O68" s="94"/>
      <c r="P68" s="94"/>
    </row>
    <row r="69" spans="1:78" x14ac:dyDescent="0.3">
      <c r="B69" s="94"/>
      <c r="C69" s="94"/>
      <c r="D69" s="94" t="s">
        <v>71</v>
      </c>
      <c r="E69" s="94"/>
      <c r="F69" s="94" t="s">
        <v>148</v>
      </c>
      <c r="G69" s="94"/>
      <c r="H69" s="83"/>
      <c r="I69" s="76">
        <v>10</v>
      </c>
      <c r="J69" s="95"/>
      <c r="K69" s="78">
        <v>43447</v>
      </c>
      <c r="L69" s="78">
        <v>43447</v>
      </c>
      <c r="M69" s="94"/>
      <c r="N69" s="94"/>
      <c r="O69" s="94"/>
      <c r="P69" s="94"/>
    </row>
    <row r="70" spans="1:78" x14ac:dyDescent="0.3">
      <c r="B70" s="94"/>
      <c r="C70" s="94"/>
      <c r="D70" s="94" t="s">
        <v>87</v>
      </c>
      <c r="E70" s="94"/>
      <c r="F70" s="94" t="s">
        <v>39</v>
      </c>
      <c r="G70" s="94" t="s">
        <v>129</v>
      </c>
      <c r="H70" s="83">
        <v>213959.75</v>
      </c>
      <c r="I70" s="76"/>
      <c r="J70" s="95"/>
      <c r="K70" s="96">
        <v>43454</v>
      </c>
      <c r="L70" s="96">
        <v>43454</v>
      </c>
      <c r="M70" s="75" t="s">
        <v>38</v>
      </c>
      <c r="N70" s="94"/>
      <c r="O70" s="94"/>
      <c r="P70" s="94"/>
    </row>
    <row r="71" spans="1:78" s="16" customFormat="1" x14ac:dyDescent="0.3">
      <c r="A71" s="6"/>
      <c r="B71" s="86">
        <v>536</v>
      </c>
      <c r="C71" s="78">
        <v>43437</v>
      </c>
      <c r="D71" s="86" t="s">
        <v>187</v>
      </c>
      <c r="E71" s="86" t="s">
        <v>116</v>
      </c>
      <c r="F71" s="86" t="s">
        <v>140</v>
      </c>
      <c r="G71" s="86" t="s">
        <v>129</v>
      </c>
      <c r="H71" s="83"/>
      <c r="I71" s="76">
        <v>3116.13</v>
      </c>
      <c r="J71" s="87"/>
      <c r="K71" s="78">
        <v>43454</v>
      </c>
      <c r="L71" s="78">
        <v>43454</v>
      </c>
      <c r="M71" s="79" t="s">
        <v>26</v>
      </c>
      <c r="N71" s="86"/>
      <c r="O71" s="86"/>
      <c r="P71" s="8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</row>
    <row r="72" spans="1:78" s="16" customFormat="1" x14ac:dyDescent="0.3">
      <c r="A72" s="6"/>
      <c r="B72" s="86">
        <v>6571</v>
      </c>
      <c r="C72" s="78">
        <v>43431</v>
      </c>
      <c r="D72" s="86" t="s">
        <v>188</v>
      </c>
      <c r="E72" s="86" t="s">
        <v>89</v>
      </c>
      <c r="F72" s="86" t="s">
        <v>90</v>
      </c>
      <c r="G72" s="86" t="s">
        <v>129</v>
      </c>
      <c r="H72" s="83"/>
      <c r="I72" s="76">
        <v>1537.1</v>
      </c>
      <c r="J72" s="87"/>
      <c r="K72" s="78">
        <v>43455</v>
      </c>
      <c r="L72" s="78">
        <v>43454</v>
      </c>
      <c r="M72" s="79" t="s">
        <v>26</v>
      </c>
      <c r="N72" s="86"/>
      <c r="O72" s="86"/>
      <c r="P72" s="8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</row>
    <row r="73" spans="1:78" s="16" customFormat="1" x14ac:dyDescent="0.3">
      <c r="A73" s="6"/>
      <c r="B73" s="86"/>
      <c r="C73" s="78"/>
      <c r="D73" s="86" t="s">
        <v>34</v>
      </c>
      <c r="E73" s="86"/>
      <c r="F73" s="86"/>
      <c r="G73" s="86"/>
      <c r="H73" s="83"/>
      <c r="I73" s="76">
        <v>39471.14</v>
      </c>
      <c r="J73" s="87"/>
      <c r="K73" s="78">
        <v>43454</v>
      </c>
      <c r="L73" s="78">
        <v>43454</v>
      </c>
      <c r="M73" s="79" t="s">
        <v>26</v>
      </c>
      <c r="N73" s="86"/>
      <c r="O73" s="86"/>
      <c r="P73" s="8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</row>
    <row r="74" spans="1:78" s="16" customFormat="1" x14ac:dyDescent="0.3">
      <c r="A74" s="6"/>
      <c r="B74" s="86"/>
      <c r="C74" s="78"/>
      <c r="D74" s="86" t="s">
        <v>34</v>
      </c>
      <c r="E74" s="86"/>
      <c r="F74" s="86"/>
      <c r="G74" s="86"/>
      <c r="H74" s="83"/>
      <c r="I74" s="76">
        <v>100819.28</v>
      </c>
      <c r="J74" s="87"/>
      <c r="K74" s="78">
        <v>43454</v>
      </c>
      <c r="L74" s="78">
        <v>43454</v>
      </c>
      <c r="M74" s="79" t="s">
        <v>26</v>
      </c>
      <c r="N74" s="86"/>
      <c r="O74" s="86"/>
      <c r="P74" s="8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</row>
    <row r="75" spans="1:78" s="16" customFormat="1" x14ac:dyDescent="0.3">
      <c r="A75" s="6"/>
      <c r="B75" s="86"/>
      <c r="C75" s="78"/>
      <c r="D75" s="86" t="s">
        <v>34</v>
      </c>
      <c r="E75" s="86"/>
      <c r="F75" s="86"/>
      <c r="G75" s="86"/>
      <c r="H75" s="83"/>
      <c r="I75" s="76">
        <v>954.36</v>
      </c>
      <c r="J75" s="87"/>
      <c r="K75" s="78">
        <v>43454</v>
      </c>
      <c r="L75" s="78">
        <v>43454</v>
      </c>
      <c r="M75" s="79" t="s">
        <v>26</v>
      </c>
      <c r="N75" s="86"/>
      <c r="O75" s="86"/>
      <c r="P75" s="8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</row>
    <row r="76" spans="1:78" s="16" customFormat="1" x14ac:dyDescent="0.3">
      <c r="A76" s="6"/>
      <c r="B76" s="86"/>
      <c r="C76" s="78"/>
      <c r="D76" s="86" t="s">
        <v>34</v>
      </c>
      <c r="E76" s="86"/>
      <c r="F76" s="86"/>
      <c r="G76" s="86"/>
      <c r="H76" s="83"/>
      <c r="I76" s="76">
        <v>954.36</v>
      </c>
      <c r="J76" s="87"/>
      <c r="K76" s="78">
        <v>43454</v>
      </c>
      <c r="L76" s="78">
        <v>43454</v>
      </c>
      <c r="M76" s="79" t="s">
        <v>26</v>
      </c>
      <c r="N76" s="86"/>
      <c r="O76" s="86"/>
      <c r="P76" s="8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</row>
    <row r="77" spans="1:78" s="16" customFormat="1" x14ac:dyDescent="0.3">
      <c r="A77" s="6"/>
      <c r="B77" s="86"/>
      <c r="C77" s="78"/>
      <c r="D77" s="86" t="s">
        <v>34</v>
      </c>
      <c r="E77" s="86"/>
      <c r="F77" s="86"/>
      <c r="G77" s="86"/>
      <c r="H77" s="83"/>
      <c r="I77" s="76">
        <v>3967.31</v>
      </c>
      <c r="J77" s="87"/>
      <c r="K77" s="78">
        <v>43454</v>
      </c>
      <c r="L77" s="78">
        <v>43454</v>
      </c>
      <c r="M77" s="79" t="s">
        <v>26</v>
      </c>
      <c r="N77" s="86"/>
      <c r="O77" s="86"/>
      <c r="P77" s="8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</row>
    <row r="78" spans="1:78" s="16" customFormat="1" x14ac:dyDescent="0.3">
      <c r="A78" s="6"/>
      <c r="B78" s="86"/>
      <c r="C78" s="78"/>
      <c r="D78" s="86" t="s">
        <v>33</v>
      </c>
      <c r="E78" s="86"/>
      <c r="F78" s="86"/>
      <c r="G78" s="86"/>
      <c r="H78" s="83"/>
      <c r="I78" s="76">
        <v>19830.02</v>
      </c>
      <c r="J78" s="87"/>
      <c r="K78" s="78">
        <v>43454</v>
      </c>
      <c r="L78" s="78">
        <v>43454</v>
      </c>
      <c r="M78" s="79" t="s">
        <v>26</v>
      </c>
      <c r="N78" s="86"/>
      <c r="O78" s="86"/>
      <c r="P78" s="8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</row>
    <row r="79" spans="1:78" s="16" customFormat="1" x14ac:dyDescent="0.3">
      <c r="A79" s="6"/>
      <c r="B79" s="86"/>
      <c r="C79" s="78"/>
      <c r="D79" s="86" t="s">
        <v>33</v>
      </c>
      <c r="E79" s="86"/>
      <c r="F79" s="86"/>
      <c r="G79" s="86"/>
      <c r="H79" s="83"/>
      <c r="I79" s="76">
        <v>23907.21</v>
      </c>
      <c r="J79" s="87"/>
      <c r="K79" s="78">
        <v>43454</v>
      </c>
      <c r="L79" s="78">
        <v>43454</v>
      </c>
      <c r="M79" s="79" t="s">
        <v>26</v>
      </c>
      <c r="N79" s="86"/>
      <c r="O79" s="86"/>
      <c r="P79" s="8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</row>
    <row r="80" spans="1:78" s="16" customFormat="1" x14ac:dyDescent="0.3">
      <c r="A80" s="6"/>
      <c r="B80" s="86"/>
      <c r="C80" s="78"/>
      <c r="D80" s="86" t="s">
        <v>33</v>
      </c>
      <c r="E80" s="86"/>
      <c r="F80" s="86"/>
      <c r="G80" s="86"/>
      <c r="H80" s="83"/>
      <c r="I80" s="76">
        <v>5518</v>
      </c>
      <c r="J80" s="87"/>
      <c r="K80" s="78">
        <v>43454</v>
      </c>
      <c r="L80" s="78">
        <v>43454</v>
      </c>
      <c r="M80" s="79" t="s">
        <v>26</v>
      </c>
      <c r="N80" s="86"/>
      <c r="O80" s="86"/>
      <c r="P80" s="8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</row>
    <row r="81" spans="1:78" s="16" customFormat="1" x14ac:dyDescent="0.3">
      <c r="A81" s="6"/>
      <c r="B81" s="86"/>
      <c r="C81" s="78"/>
      <c r="D81" s="86" t="s">
        <v>33</v>
      </c>
      <c r="E81" s="86"/>
      <c r="F81" s="86"/>
      <c r="G81" s="86"/>
      <c r="H81" s="83"/>
      <c r="I81" s="76">
        <v>6182.88</v>
      </c>
      <c r="J81" s="87"/>
      <c r="K81" s="78">
        <v>43454</v>
      </c>
      <c r="L81" s="78">
        <v>43454</v>
      </c>
      <c r="M81" s="79" t="s">
        <v>26</v>
      </c>
      <c r="N81" s="86"/>
      <c r="O81" s="86"/>
      <c r="P81" s="8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</row>
    <row r="82" spans="1:78" s="16" customFormat="1" x14ac:dyDescent="0.3">
      <c r="A82" s="6"/>
      <c r="B82" s="86"/>
      <c r="C82" s="78"/>
      <c r="D82" s="86" t="s">
        <v>33</v>
      </c>
      <c r="E82" s="86"/>
      <c r="F82" s="86"/>
      <c r="G82" s="86"/>
      <c r="H82" s="83"/>
      <c r="I82" s="76">
        <v>7701.96</v>
      </c>
      <c r="J82" s="87"/>
      <c r="K82" s="78">
        <v>43454</v>
      </c>
      <c r="L82" s="78">
        <v>43454</v>
      </c>
      <c r="M82" s="79" t="s">
        <v>26</v>
      </c>
      <c r="N82" s="86"/>
      <c r="O82" s="86"/>
      <c r="P82" s="8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</row>
    <row r="83" spans="1:78" s="16" customFormat="1" x14ac:dyDescent="0.3">
      <c r="A83" s="6"/>
      <c r="B83" s="86"/>
      <c r="C83" s="78"/>
      <c r="D83" s="86" t="s">
        <v>87</v>
      </c>
      <c r="E83" s="86"/>
      <c r="F83" s="86" t="s">
        <v>39</v>
      </c>
      <c r="G83" s="86" t="s">
        <v>129</v>
      </c>
      <c r="H83" s="83">
        <v>73195.649999999994</v>
      </c>
      <c r="I83" s="76"/>
      <c r="J83" s="87"/>
      <c r="K83" s="78">
        <v>43455</v>
      </c>
      <c r="L83" s="78">
        <v>43455</v>
      </c>
      <c r="M83" s="75" t="s">
        <v>38</v>
      </c>
      <c r="N83" s="86"/>
      <c r="O83" s="86"/>
      <c r="P83" s="8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</row>
    <row r="84" spans="1:78" s="16" customFormat="1" x14ac:dyDescent="0.3">
      <c r="A84" s="6"/>
      <c r="B84" s="86"/>
      <c r="C84" s="78"/>
      <c r="D84" s="86" t="s">
        <v>214</v>
      </c>
      <c r="E84" s="86"/>
      <c r="F84" s="86" t="s">
        <v>211</v>
      </c>
      <c r="G84" s="86"/>
      <c r="H84" s="83"/>
      <c r="I84" s="76">
        <v>60747.86</v>
      </c>
      <c r="J84" s="87"/>
      <c r="K84" s="78">
        <v>43455</v>
      </c>
      <c r="L84" s="78">
        <v>43455</v>
      </c>
      <c r="M84" s="79"/>
      <c r="N84" s="86"/>
      <c r="O84" s="86"/>
      <c r="P84" s="8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</row>
    <row r="85" spans="1:78" s="16" customFormat="1" x14ac:dyDescent="0.3">
      <c r="A85" s="6"/>
      <c r="B85" s="85">
        <v>12101</v>
      </c>
      <c r="C85" s="78">
        <v>43461</v>
      </c>
      <c r="D85" s="86" t="s">
        <v>134</v>
      </c>
      <c r="E85" s="86" t="s">
        <v>94</v>
      </c>
      <c r="F85" s="86" t="s">
        <v>135</v>
      </c>
      <c r="G85" s="86" t="s">
        <v>72</v>
      </c>
      <c r="H85" s="83"/>
      <c r="I85" s="76">
        <v>1886.51</v>
      </c>
      <c r="J85" s="92"/>
      <c r="K85" s="78">
        <v>43459</v>
      </c>
      <c r="L85" s="78">
        <v>43455</v>
      </c>
      <c r="M85" s="79" t="s">
        <v>26</v>
      </c>
      <c r="N85" s="86"/>
      <c r="O85" s="86" t="s">
        <v>164</v>
      </c>
      <c r="P85" s="8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</row>
    <row r="86" spans="1:78" x14ac:dyDescent="0.3">
      <c r="B86" s="94"/>
      <c r="C86" s="94"/>
      <c r="D86" s="94" t="s">
        <v>149</v>
      </c>
      <c r="E86" s="94"/>
      <c r="F86" s="94"/>
      <c r="G86" s="94"/>
      <c r="H86" s="83"/>
      <c r="I86" s="76">
        <v>122</v>
      </c>
      <c r="J86" s="95"/>
      <c r="K86" s="78">
        <v>43455</v>
      </c>
      <c r="L86" s="78">
        <v>43455</v>
      </c>
      <c r="M86" s="94"/>
      <c r="N86" s="94"/>
      <c r="O86" s="94"/>
      <c r="P86" s="94"/>
    </row>
    <row r="87" spans="1:78" s="16" customFormat="1" x14ac:dyDescent="0.3">
      <c r="A87" s="6"/>
      <c r="B87" s="86" t="s">
        <v>193</v>
      </c>
      <c r="C87" s="78">
        <v>43437</v>
      </c>
      <c r="D87" s="86" t="s">
        <v>194</v>
      </c>
      <c r="E87" s="86" t="s">
        <v>125</v>
      </c>
      <c r="F87" s="86" t="s">
        <v>138</v>
      </c>
      <c r="G87" s="86" t="s">
        <v>72</v>
      </c>
      <c r="H87" s="83"/>
      <c r="I87" s="76">
        <v>9123.48</v>
      </c>
      <c r="J87" s="87"/>
      <c r="K87" s="78">
        <v>43439</v>
      </c>
      <c r="L87" s="78">
        <v>43455</v>
      </c>
      <c r="M87" s="79" t="s">
        <v>26</v>
      </c>
      <c r="N87" s="86"/>
      <c r="O87" s="86"/>
      <c r="P87" s="8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</row>
    <row r="88" spans="1:78" s="16" customFormat="1" x14ac:dyDescent="0.3">
      <c r="A88" s="6"/>
      <c r="B88" s="86">
        <v>5467</v>
      </c>
      <c r="C88" s="78">
        <v>43447</v>
      </c>
      <c r="D88" s="86" t="s">
        <v>189</v>
      </c>
      <c r="E88" s="86" t="s">
        <v>98</v>
      </c>
      <c r="F88" s="86" t="s">
        <v>190</v>
      </c>
      <c r="G88" s="86" t="s">
        <v>72</v>
      </c>
      <c r="H88" s="83"/>
      <c r="I88" s="76">
        <v>1295.8</v>
      </c>
      <c r="J88" s="87"/>
      <c r="K88" s="78">
        <v>43455</v>
      </c>
      <c r="L88" s="78">
        <v>43455</v>
      </c>
      <c r="M88" s="79" t="s">
        <v>26</v>
      </c>
      <c r="N88" s="86"/>
      <c r="O88" s="86"/>
      <c r="P88" s="8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</row>
    <row r="89" spans="1:78" x14ac:dyDescent="0.3">
      <c r="B89" s="94"/>
      <c r="C89" s="94"/>
      <c r="D89" s="94" t="s">
        <v>71</v>
      </c>
      <c r="E89" s="94"/>
      <c r="F89" s="94" t="s">
        <v>148</v>
      </c>
      <c r="G89" s="94"/>
      <c r="H89" s="83"/>
      <c r="I89" s="76">
        <v>10</v>
      </c>
      <c r="J89" s="95"/>
      <c r="K89" s="78">
        <v>43455</v>
      </c>
      <c r="L89" s="78">
        <v>43455</v>
      </c>
      <c r="M89" s="94"/>
      <c r="N89" s="94"/>
      <c r="O89" s="94"/>
      <c r="P89" s="94"/>
    </row>
    <row r="90" spans="1:78" x14ac:dyDescent="0.3">
      <c r="B90" s="94"/>
      <c r="C90" s="94"/>
      <c r="D90" s="94" t="s">
        <v>71</v>
      </c>
      <c r="E90" s="94"/>
      <c r="F90" s="94" t="s">
        <v>148</v>
      </c>
      <c r="G90" s="94"/>
      <c r="H90" s="83"/>
      <c r="I90" s="76">
        <v>10</v>
      </c>
      <c r="J90" s="95"/>
      <c r="K90" s="78">
        <v>43455</v>
      </c>
      <c r="L90" s="78">
        <v>43455</v>
      </c>
      <c r="M90" s="94"/>
      <c r="N90" s="94"/>
      <c r="O90" s="94"/>
      <c r="P90" s="94"/>
    </row>
    <row r="91" spans="1:78" x14ac:dyDescent="0.3">
      <c r="B91" s="94"/>
      <c r="C91" s="94"/>
      <c r="D91" s="94" t="s">
        <v>87</v>
      </c>
      <c r="E91" s="94"/>
      <c r="F91" s="94" t="s">
        <v>39</v>
      </c>
      <c r="G91" s="94" t="s">
        <v>129</v>
      </c>
      <c r="H91" s="76">
        <v>6636.08</v>
      </c>
      <c r="J91" s="95"/>
      <c r="K91" s="96">
        <v>43460</v>
      </c>
      <c r="L91" s="96">
        <v>43460</v>
      </c>
      <c r="M91" s="75" t="s">
        <v>38</v>
      </c>
      <c r="N91" s="94"/>
      <c r="O91" s="94"/>
      <c r="P91" s="94"/>
    </row>
    <row r="92" spans="1:78" s="16" customFormat="1" x14ac:dyDescent="0.3">
      <c r="A92" s="6"/>
      <c r="B92" s="85">
        <v>255954</v>
      </c>
      <c r="C92" s="78">
        <v>43435</v>
      </c>
      <c r="D92" s="86" t="s">
        <v>126</v>
      </c>
      <c r="E92" s="86" t="s">
        <v>127</v>
      </c>
      <c r="F92" s="86" t="s">
        <v>104</v>
      </c>
      <c r="G92" s="86" t="s">
        <v>129</v>
      </c>
      <c r="H92" s="83"/>
      <c r="I92" s="76">
        <v>1009.48</v>
      </c>
      <c r="J92" s="87"/>
      <c r="K92" s="78">
        <v>43463</v>
      </c>
      <c r="L92" s="78">
        <v>43460</v>
      </c>
      <c r="M92" s="79" t="s">
        <v>26</v>
      </c>
      <c r="N92" s="86"/>
      <c r="O92" s="86"/>
      <c r="P92" s="8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</row>
    <row r="93" spans="1:78" s="16" customFormat="1" x14ac:dyDescent="0.3">
      <c r="A93" s="6"/>
      <c r="B93" s="85">
        <v>255955</v>
      </c>
      <c r="C93" s="78">
        <v>43435</v>
      </c>
      <c r="D93" s="86" t="s">
        <v>126</v>
      </c>
      <c r="E93" s="86" t="s">
        <v>127</v>
      </c>
      <c r="F93" s="86" t="s">
        <v>104</v>
      </c>
      <c r="G93" s="86" t="s">
        <v>129</v>
      </c>
      <c r="H93" s="83"/>
      <c r="I93" s="76">
        <v>116.7</v>
      </c>
      <c r="J93" s="87"/>
      <c r="K93" s="78">
        <v>43463</v>
      </c>
      <c r="L93" s="78">
        <v>43460</v>
      </c>
      <c r="M93" s="79" t="s">
        <v>26</v>
      </c>
      <c r="N93" s="86"/>
      <c r="O93" s="86"/>
      <c r="P93" s="8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</row>
    <row r="94" spans="1:78" s="16" customFormat="1" x14ac:dyDescent="0.3">
      <c r="A94" s="6"/>
      <c r="B94" s="85">
        <v>255856</v>
      </c>
      <c r="C94" s="78">
        <v>43434</v>
      </c>
      <c r="D94" s="86" t="s">
        <v>126</v>
      </c>
      <c r="E94" s="86" t="s">
        <v>127</v>
      </c>
      <c r="F94" s="86" t="s">
        <v>104</v>
      </c>
      <c r="G94" s="86" t="s">
        <v>129</v>
      </c>
      <c r="H94" s="83"/>
      <c r="I94" s="76">
        <v>534.42999999999995</v>
      </c>
      <c r="J94" s="87"/>
      <c r="K94" s="78">
        <v>43462</v>
      </c>
      <c r="L94" s="78">
        <v>43460</v>
      </c>
      <c r="M94" s="79" t="s">
        <v>26</v>
      </c>
      <c r="N94" s="86"/>
      <c r="O94" s="86"/>
      <c r="P94" s="8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</row>
    <row r="95" spans="1:78" s="16" customFormat="1" x14ac:dyDescent="0.3">
      <c r="A95" s="6"/>
      <c r="B95" s="85">
        <v>30568</v>
      </c>
      <c r="C95" s="78">
        <v>43433</v>
      </c>
      <c r="D95" s="86" t="s">
        <v>152</v>
      </c>
      <c r="E95" s="86" t="s">
        <v>153</v>
      </c>
      <c r="F95" s="86" t="s">
        <v>95</v>
      </c>
      <c r="G95" s="86" t="s">
        <v>72</v>
      </c>
      <c r="H95" s="83"/>
      <c r="I95" s="76">
        <v>1786.87</v>
      </c>
      <c r="J95" s="92"/>
      <c r="K95" s="78">
        <v>43461</v>
      </c>
      <c r="L95" s="78">
        <v>43460</v>
      </c>
      <c r="M95" s="79" t="s">
        <v>26</v>
      </c>
      <c r="N95" s="86"/>
      <c r="O95" s="86"/>
      <c r="P95" s="8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</row>
    <row r="96" spans="1:78" s="16" customFormat="1" x14ac:dyDescent="0.3">
      <c r="A96" s="6"/>
      <c r="B96" s="85">
        <v>159</v>
      </c>
      <c r="C96" s="78">
        <v>43381</v>
      </c>
      <c r="D96" s="86" t="s">
        <v>119</v>
      </c>
      <c r="E96" s="86" t="s">
        <v>112</v>
      </c>
      <c r="F96" s="86" t="s">
        <v>144</v>
      </c>
      <c r="G96" s="86" t="s">
        <v>61</v>
      </c>
      <c r="H96" s="83"/>
      <c r="I96" s="88">
        <v>1056</v>
      </c>
      <c r="J96" s="83"/>
      <c r="K96" s="78">
        <v>43409</v>
      </c>
      <c r="L96" s="78">
        <v>43460</v>
      </c>
      <c r="M96" s="79" t="s">
        <v>26</v>
      </c>
      <c r="N96" s="82" t="s">
        <v>199</v>
      </c>
      <c r="O96" s="86"/>
      <c r="P96" s="8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</row>
    <row r="97" spans="1:78" s="16" customFormat="1" x14ac:dyDescent="0.3">
      <c r="A97" s="6"/>
      <c r="B97" s="85">
        <v>230</v>
      </c>
      <c r="C97" s="78">
        <v>43418</v>
      </c>
      <c r="D97" s="86" t="s">
        <v>119</v>
      </c>
      <c r="E97" s="86" t="s">
        <v>112</v>
      </c>
      <c r="F97" s="86" t="s">
        <v>144</v>
      </c>
      <c r="G97" s="86" t="s">
        <v>61</v>
      </c>
      <c r="H97" s="83"/>
      <c r="I97" s="88">
        <v>1320</v>
      </c>
      <c r="J97" s="92"/>
      <c r="K97" s="78">
        <v>43444</v>
      </c>
      <c r="L97" s="78">
        <v>43460</v>
      </c>
      <c r="M97" s="79" t="s">
        <v>26</v>
      </c>
      <c r="N97" s="82" t="s">
        <v>199</v>
      </c>
      <c r="O97" s="86"/>
      <c r="P97" s="8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</row>
    <row r="98" spans="1:78" s="16" customFormat="1" x14ac:dyDescent="0.3">
      <c r="A98" s="6"/>
      <c r="B98" s="85">
        <v>15530</v>
      </c>
      <c r="C98" s="78">
        <v>43431</v>
      </c>
      <c r="D98" s="86" t="s">
        <v>133</v>
      </c>
      <c r="E98" s="86" t="s">
        <v>83</v>
      </c>
      <c r="F98" s="86" t="s">
        <v>132</v>
      </c>
      <c r="G98" s="86" t="s">
        <v>72</v>
      </c>
      <c r="H98" s="83" t="s">
        <v>145</v>
      </c>
      <c r="I98" s="76">
        <v>812.6</v>
      </c>
      <c r="J98" s="92"/>
      <c r="K98" s="78">
        <v>43461</v>
      </c>
      <c r="L98" s="78">
        <v>43460</v>
      </c>
      <c r="M98" s="79" t="s">
        <v>26</v>
      </c>
      <c r="N98" s="86"/>
      <c r="O98" s="86"/>
      <c r="P98" s="8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</row>
    <row r="99" spans="1:78" s="16" customFormat="1" x14ac:dyDescent="0.3">
      <c r="A99" s="6"/>
      <c r="B99" s="97" t="s">
        <v>366</v>
      </c>
      <c r="C99" s="78">
        <v>43381</v>
      </c>
      <c r="D99" s="86" t="s">
        <v>119</v>
      </c>
      <c r="E99" s="86" t="s">
        <v>112</v>
      </c>
      <c r="F99" s="86" t="s">
        <v>215</v>
      </c>
      <c r="G99" s="86" t="s">
        <v>129</v>
      </c>
      <c r="H99" s="83">
        <v>2376</v>
      </c>
      <c r="I99" s="76"/>
      <c r="J99" s="83"/>
      <c r="K99" s="78">
        <v>43461</v>
      </c>
      <c r="L99" s="78">
        <v>43461</v>
      </c>
      <c r="M99" s="91" t="s">
        <v>40</v>
      </c>
      <c r="N99" s="82" t="s">
        <v>199</v>
      </c>
      <c r="O99" s="86"/>
      <c r="P99" s="8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</row>
    <row r="100" spans="1:78" s="16" customFormat="1" x14ac:dyDescent="0.3">
      <c r="A100" s="6"/>
      <c r="B100" s="85"/>
      <c r="C100" s="78"/>
      <c r="D100" s="86" t="s">
        <v>87</v>
      </c>
      <c r="E100" s="86"/>
      <c r="F100" s="86" t="s">
        <v>39</v>
      </c>
      <c r="G100" s="86" t="s">
        <v>129</v>
      </c>
      <c r="H100" s="83">
        <v>19620.150000000001</v>
      </c>
      <c r="I100" s="76"/>
      <c r="J100" s="92"/>
      <c r="K100" s="78">
        <v>43461</v>
      </c>
      <c r="L100" s="78">
        <v>43461</v>
      </c>
      <c r="M100" s="75" t="s">
        <v>38</v>
      </c>
      <c r="N100" s="86"/>
      <c r="O100" s="86"/>
      <c r="P100" s="8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</row>
    <row r="101" spans="1:78" s="16" customFormat="1" x14ac:dyDescent="0.3">
      <c r="A101" s="6"/>
      <c r="B101" s="86">
        <v>39350795</v>
      </c>
      <c r="C101" s="78">
        <v>43460</v>
      </c>
      <c r="D101" s="86" t="s">
        <v>59</v>
      </c>
      <c r="E101" s="86" t="s">
        <v>100</v>
      </c>
      <c r="F101" s="86" t="s">
        <v>161</v>
      </c>
      <c r="G101" s="86" t="s">
        <v>200</v>
      </c>
      <c r="H101" s="83"/>
      <c r="I101" s="76">
        <v>19649.900000000001</v>
      </c>
      <c r="J101" s="87"/>
      <c r="K101" s="78">
        <v>43125</v>
      </c>
      <c r="L101" s="78">
        <v>43461</v>
      </c>
      <c r="M101" s="79" t="s">
        <v>26</v>
      </c>
      <c r="N101" s="86"/>
      <c r="O101" s="86"/>
      <c r="P101" s="8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</row>
    <row r="102" spans="1:78" s="16" customFormat="1" x14ac:dyDescent="0.3">
      <c r="A102" s="6"/>
      <c r="B102" s="86">
        <v>189</v>
      </c>
      <c r="C102" s="78">
        <v>43362</v>
      </c>
      <c r="D102" s="86" t="s">
        <v>196</v>
      </c>
      <c r="E102" s="86" t="s">
        <v>197</v>
      </c>
      <c r="F102" s="86" t="s">
        <v>198</v>
      </c>
      <c r="G102" s="86" t="s">
        <v>30</v>
      </c>
      <c r="H102" s="83"/>
      <c r="I102" s="76">
        <v>2346.25</v>
      </c>
      <c r="J102" s="87"/>
      <c r="K102" s="78">
        <v>43455</v>
      </c>
      <c r="L102" s="78">
        <v>43461</v>
      </c>
      <c r="M102" s="79" t="s">
        <v>26</v>
      </c>
      <c r="N102" s="86"/>
      <c r="O102" s="86"/>
      <c r="P102" s="8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</row>
    <row r="103" spans="1:78" s="16" customFormat="1" x14ac:dyDescent="0.3">
      <c r="A103" s="6"/>
      <c r="B103" s="85"/>
      <c r="C103" s="78"/>
      <c r="D103" s="86" t="s">
        <v>87</v>
      </c>
      <c r="E103" s="86"/>
      <c r="F103" s="86" t="s">
        <v>39</v>
      </c>
      <c r="G103" s="86" t="s">
        <v>129</v>
      </c>
      <c r="H103" s="83">
        <v>11124.71</v>
      </c>
      <c r="I103" s="76"/>
      <c r="J103" s="92"/>
      <c r="K103" s="78">
        <v>43462</v>
      </c>
      <c r="L103" s="78">
        <v>43462</v>
      </c>
      <c r="M103" s="75" t="s">
        <v>38</v>
      </c>
      <c r="N103" s="86"/>
      <c r="O103" s="86"/>
      <c r="P103" s="8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</row>
    <row r="104" spans="1:78" s="16" customFormat="1" x14ac:dyDescent="0.3">
      <c r="A104" s="6"/>
      <c r="B104" s="97">
        <v>2166</v>
      </c>
      <c r="C104" s="78">
        <v>43427</v>
      </c>
      <c r="D104" s="86" t="s">
        <v>142</v>
      </c>
      <c r="E104" s="86" t="s">
        <v>85</v>
      </c>
      <c r="F104" s="86" t="s">
        <v>143</v>
      </c>
      <c r="G104" s="86" t="s">
        <v>61</v>
      </c>
      <c r="H104" s="83"/>
      <c r="I104" s="76">
        <v>1838.1</v>
      </c>
      <c r="J104" s="92"/>
      <c r="K104" s="78">
        <v>43444</v>
      </c>
      <c r="L104" s="78">
        <v>43462</v>
      </c>
      <c r="M104" s="79" t="s">
        <v>26</v>
      </c>
      <c r="N104" s="82" t="s">
        <v>183</v>
      </c>
      <c r="O104" s="86"/>
      <c r="P104" s="8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</row>
    <row r="105" spans="1:78" s="16" customFormat="1" x14ac:dyDescent="0.3">
      <c r="A105" s="6"/>
      <c r="B105" s="85"/>
      <c r="C105" s="78">
        <v>43462</v>
      </c>
      <c r="D105" s="86" t="s">
        <v>195</v>
      </c>
      <c r="E105" s="86"/>
      <c r="F105" s="86" t="s">
        <v>31</v>
      </c>
      <c r="G105" s="86" t="s">
        <v>72</v>
      </c>
      <c r="H105" s="83"/>
      <c r="I105" s="76">
        <v>574.54999999999995</v>
      </c>
      <c r="J105" s="87"/>
      <c r="K105" s="78">
        <v>43460</v>
      </c>
      <c r="L105" s="98">
        <v>43462</v>
      </c>
      <c r="M105" s="79" t="s">
        <v>26</v>
      </c>
      <c r="N105" s="86"/>
      <c r="O105" s="86"/>
      <c r="P105" s="8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</row>
    <row r="106" spans="1:78" s="16" customFormat="1" x14ac:dyDescent="0.3">
      <c r="A106" s="6"/>
      <c r="B106" s="86" t="s">
        <v>202</v>
      </c>
      <c r="C106" s="78">
        <v>43439</v>
      </c>
      <c r="D106" s="86" t="s">
        <v>203</v>
      </c>
      <c r="E106" s="86" t="s">
        <v>105</v>
      </c>
      <c r="F106" s="86" t="s">
        <v>204</v>
      </c>
      <c r="G106" s="86" t="s">
        <v>129</v>
      </c>
      <c r="H106" s="83"/>
      <c r="I106" s="76">
        <v>6500</v>
      </c>
      <c r="J106" s="87"/>
      <c r="K106" s="78">
        <v>43462</v>
      </c>
      <c r="L106" s="78">
        <v>43462</v>
      </c>
      <c r="M106" s="79" t="s">
        <v>26</v>
      </c>
      <c r="N106" s="86"/>
      <c r="O106" s="86"/>
      <c r="P106" s="8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</row>
    <row r="107" spans="1:78" s="16" customFormat="1" x14ac:dyDescent="0.3">
      <c r="A107" s="6"/>
      <c r="B107" s="85">
        <v>15521</v>
      </c>
      <c r="C107" s="78">
        <v>43431</v>
      </c>
      <c r="D107" s="86" t="s">
        <v>133</v>
      </c>
      <c r="E107" s="86" t="s">
        <v>83</v>
      </c>
      <c r="F107" s="86" t="s">
        <v>151</v>
      </c>
      <c r="G107" s="86" t="s">
        <v>72</v>
      </c>
      <c r="H107" s="83"/>
      <c r="I107" s="76">
        <v>2212.06</v>
      </c>
      <c r="J107" s="92"/>
      <c r="K107" s="78">
        <v>43461</v>
      </c>
      <c r="L107" s="78">
        <v>43462</v>
      </c>
      <c r="M107" s="79" t="s">
        <v>26</v>
      </c>
      <c r="N107" s="86"/>
      <c r="O107" s="86"/>
      <c r="P107" s="8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</row>
    <row r="108" spans="1:78" s="16" customFormat="1" x14ac:dyDescent="0.3">
      <c r="A108" s="6"/>
      <c r="B108" s="99"/>
      <c r="C108" s="89"/>
      <c r="D108" s="100"/>
      <c r="E108" s="100"/>
      <c r="F108" s="100"/>
      <c r="G108" s="100"/>
      <c r="H108" s="90">
        <f>SUM(H9:H107)</f>
        <v>1863454.53</v>
      </c>
      <c r="I108" s="90">
        <f>SUM(I9:I107)</f>
        <v>1863454.5299999996</v>
      </c>
      <c r="J108" s="101"/>
      <c r="K108" s="89"/>
      <c r="L108" s="102"/>
      <c r="M108" s="100"/>
      <c r="N108" s="100"/>
      <c r="O108" s="100"/>
      <c r="P108" s="100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</row>
    <row r="109" spans="1:78" s="6" customFormat="1" x14ac:dyDescent="0.3">
      <c r="B109" s="73"/>
      <c r="C109" s="68"/>
      <c r="D109" s="29"/>
      <c r="E109" s="29"/>
      <c r="F109" s="29"/>
      <c r="G109" s="29"/>
      <c r="H109" s="29"/>
      <c r="I109" s="69"/>
      <c r="J109" s="69"/>
      <c r="K109" s="70"/>
      <c r="L109" s="74"/>
      <c r="M109" s="29"/>
      <c r="N109" s="29"/>
      <c r="O109" s="29"/>
      <c r="P109" s="29"/>
    </row>
    <row r="110" spans="1:78" s="6" customFormat="1" x14ac:dyDescent="0.3">
      <c r="B110" s="73"/>
      <c r="C110" s="68"/>
      <c r="D110" s="29"/>
      <c r="E110" s="29"/>
      <c r="F110" s="29"/>
      <c r="G110" s="29"/>
      <c r="H110" s="29"/>
      <c r="I110" s="69"/>
      <c r="J110" s="69"/>
      <c r="K110" s="70"/>
      <c r="L110" s="74"/>
      <c r="M110" s="29"/>
      <c r="N110" s="29"/>
      <c r="O110" s="29"/>
      <c r="P110" s="29"/>
    </row>
    <row r="111" spans="1:78" s="6" customFormat="1" x14ac:dyDescent="0.3">
      <c r="B111" s="73"/>
      <c r="C111" s="68"/>
      <c r="D111" s="29"/>
      <c r="E111" s="29"/>
      <c r="F111" s="29"/>
      <c r="G111" s="29"/>
      <c r="H111" s="29"/>
      <c r="I111" s="69"/>
      <c r="J111" s="69"/>
      <c r="K111" s="70"/>
      <c r="L111" s="74"/>
      <c r="M111" s="29"/>
      <c r="N111" s="29"/>
      <c r="O111" s="29"/>
      <c r="P111" s="29"/>
    </row>
    <row r="112" spans="1:78" s="6" customFormat="1" x14ac:dyDescent="0.3">
      <c r="B112" s="73"/>
      <c r="C112" s="68"/>
      <c r="D112" s="29"/>
      <c r="E112" s="29"/>
      <c r="F112" s="29"/>
      <c r="G112" s="29"/>
      <c r="H112" s="29"/>
      <c r="I112" s="69"/>
      <c r="J112" s="69"/>
      <c r="K112" s="70"/>
      <c r="L112" s="74"/>
      <c r="M112" s="29"/>
      <c r="N112" s="29"/>
      <c r="O112" s="29"/>
      <c r="P112" s="29"/>
    </row>
    <row r="113" spans="1:78" s="6" customFormat="1" x14ac:dyDescent="0.3">
      <c r="B113" s="73"/>
      <c r="C113" s="68"/>
      <c r="D113" s="29"/>
      <c r="E113" s="29"/>
      <c r="F113" s="29"/>
      <c r="G113" s="29"/>
      <c r="H113" s="29"/>
      <c r="I113" s="69"/>
      <c r="J113" s="69"/>
      <c r="K113" s="70"/>
      <c r="L113" s="74"/>
      <c r="M113" s="29"/>
      <c r="N113" s="29"/>
      <c r="O113" s="29"/>
      <c r="P113" s="29"/>
    </row>
    <row r="114" spans="1:78" s="16" customFormat="1" x14ac:dyDescent="0.3">
      <c r="A114" s="6"/>
      <c r="B114" s="30">
        <v>49266492018</v>
      </c>
      <c r="C114" s="71">
        <v>43455</v>
      </c>
      <c r="D114" s="30" t="s">
        <v>191</v>
      </c>
      <c r="E114" s="30"/>
      <c r="F114" s="30" t="s">
        <v>192</v>
      </c>
      <c r="G114" s="30" t="s">
        <v>129</v>
      </c>
      <c r="H114" s="30"/>
      <c r="I114" s="72">
        <v>826.23</v>
      </c>
      <c r="J114" s="72"/>
      <c r="K114" s="66">
        <v>43103</v>
      </c>
      <c r="L114" s="66">
        <v>43455</v>
      </c>
      <c r="M114" s="67" t="s">
        <v>26</v>
      </c>
      <c r="N114" s="30"/>
      <c r="O114" s="30"/>
      <c r="P114" s="30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</row>
    <row r="130" spans="1:15" s="16" customFormat="1" x14ac:dyDescent="0.3">
      <c r="A130" s="6"/>
      <c r="C130" s="27"/>
      <c r="D130" s="11"/>
      <c r="E130" s="11"/>
      <c r="F130" s="11"/>
      <c r="G130" s="11"/>
      <c r="H130" s="11"/>
      <c r="I130" s="25"/>
      <c r="J130" s="25"/>
      <c r="K130" s="11"/>
      <c r="L130" s="11"/>
      <c r="M130" s="11"/>
      <c r="N130" s="11"/>
      <c r="O130" s="11"/>
    </row>
    <row r="131" spans="1:15" s="16" customFormat="1" x14ac:dyDescent="0.3">
      <c r="A131" s="6"/>
      <c r="C131" s="27"/>
      <c r="D131" s="11"/>
      <c r="E131" s="11"/>
      <c r="F131" s="11"/>
      <c r="G131" s="11"/>
      <c r="H131" s="11"/>
      <c r="I131" s="25"/>
      <c r="J131" s="25"/>
      <c r="K131" s="11"/>
      <c r="L131" s="11"/>
      <c r="M131" s="11"/>
      <c r="N131" s="11"/>
      <c r="O131" s="11"/>
    </row>
    <row r="132" spans="1:15" s="16" customFormat="1" x14ac:dyDescent="0.3">
      <c r="A132" s="6"/>
      <c r="C132" s="27"/>
      <c r="D132" s="11"/>
      <c r="E132" s="11"/>
      <c r="F132" s="11"/>
      <c r="G132" s="11"/>
      <c r="H132" s="11"/>
      <c r="I132" s="11"/>
      <c r="J132" s="25"/>
      <c r="K132" s="11"/>
      <c r="L132" s="11"/>
      <c r="M132" s="11"/>
      <c r="N132" s="11"/>
      <c r="O132" s="11"/>
    </row>
    <row r="133" spans="1:15" s="16" customFormat="1" x14ac:dyDescent="0.3">
      <c r="A133" s="6"/>
      <c r="C133" s="27"/>
      <c r="D133" s="11"/>
      <c r="E133" s="11"/>
      <c r="F133" s="11"/>
      <c r="G133" s="11"/>
      <c r="H133" s="11"/>
      <c r="I133" s="11"/>
      <c r="J133" s="25"/>
      <c r="K133" s="11"/>
      <c r="L133" s="11"/>
      <c r="M133" s="11"/>
      <c r="N133" s="11"/>
      <c r="O133" s="11"/>
    </row>
    <row r="134" spans="1:15" s="16" customFormat="1" x14ac:dyDescent="0.3">
      <c r="A134" s="6"/>
      <c r="C134" s="27"/>
      <c r="D134" s="11"/>
      <c r="E134" s="11"/>
      <c r="F134" s="11"/>
      <c r="G134" s="11"/>
      <c r="H134" s="11"/>
      <c r="I134" s="11"/>
      <c r="J134" s="25"/>
      <c r="K134" s="11"/>
      <c r="L134" s="11"/>
      <c r="M134" s="11"/>
      <c r="N134" s="11"/>
      <c r="O134" s="11"/>
    </row>
    <row r="135" spans="1:15" s="16" customFormat="1" x14ac:dyDescent="0.3">
      <c r="A135" s="6"/>
      <c r="C135" s="27"/>
      <c r="D135" s="11"/>
      <c r="E135" s="11"/>
      <c r="F135" s="11"/>
      <c r="G135" s="11"/>
      <c r="H135" s="11"/>
      <c r="I135" s="11"/>
      <c r="J135" s="25"/>
      <c r="K135" s="11"/>
      <c r="L135" s="11"/>
      <c r="M135" s="11"/>
      <c r="N135" s="11"/>
      <c r="O135" s="11"/>
    </row>
    <row r="136" spans="1:15" s="16" customFormat="1" x14ac:dyDescent="0.3">
      <c r="A136" s="6"/>
      <c r="C136" s="27"/>
      <c r="D136" s="11"/>
      <c r="E136" s="11"/>
      <c r="F136" s="11"/>
      <c r="G136" s="11"/>
      <c r="H136" s="11"/>
      <c r="I136" s="11"/>
      <c r="J136" s="25"/>
      <c r="K136" s="11"/>
      <c r="L136" s="11"/>
      <c r="M136" s="11"/>
      <c r="N136" s="11"/>
      <c r="O136" s="11"/>
    </row>
    <row r="137" spans="1:15" s="16" customFormat="1" x14ac:dyDescent="0.3">
      <c r="A137" s="6"/>
      <c r="C137" s="27"/>
      <c r="D137" s="11"/>
      <c r="E137" s="11"/>
      <c r="F137" s="11"/>
      <c r="G137" s="11"/>
      <c r="H137" s="11"/>
      <c r="I137" s="11"/>
      <c r="J137" s="25"/>
      <c r="K137" s="11"/>
      <c r="L137" s="11"/>
      <c r="M137" s="11"/>
      <c r="N137" s="11"/>
      <c r="O137" s="11"/>
    </row>
    <row r="138" spans="1:15" s="16" customFormat="1" x14ac:dyDescent="0.3">
      <c r="A138" s="6"/>
      <c r="C138" s="27"/>
      <c r="D138" s="11"/>
      <c r="E138" s="11"/>
      <c r="F138" s="11"/>
      <c r="G138" s="11"/>
      <c r="H138" s="11"/>
      <c r="I138" s="11"/>
      <c r="J138" s="25"/>
      <c r="K138" s="11"/>
      <c r="L138" s="11"/>
      <c r="M138" s="11"/>
      <c r="N138" s="11"/>
      <c r="O138" s="11"/>
    </row>
    <row r="139" spans="1:15" s="16" customFormat="1" x14ac:dyDescent="0.3">
      <c r="A139" s="6"/>
      <c r="C139" s="27"/>
      <c r="D139" s="11"/>
      <c r="E139" s="11"/>
      <c r="F139" s="11"/>
      <c r="G139" s="11"/>
      <c r="H139" s="11"/>
      <c r="I139" s="11"/>
      <c r="J139" s="25"/>
      <c r="K139" s="11"/>
      <c r="L139" s="11"/>
      <c r="M139" s="11"/>
      <c r="N139" s="11"/>
      <c r="O139" s="11"/>
    </row>
    <row r="140" spans="1:15" s="16" customFormat="1" x14ac:dyDescent="0.3">
      <c r="A140" s="6"/>
      <c r="C140" s="27"/>
      <c r="D140" s="11"/>
      <c r="E140" s="11"/>
      <c r="F140" s="11"/>
      <c r="G140" s="11"/>
      <c r="H140" s="11"/>
      <c r="I140" s="11"/>
      <c r="J140" s="25"/>
      <c r="K140" s="11"/>
      <c r="L140" s="11"/>
      <c r="M140" s="11"/>
      <c r="N140" s="11"/>
      <c r="O140" s="11"/>
    </row>
    <row r="141" spans="1:15" s="16" customFormat="1" x14ac:dyDescent="0.3">
      <c r="A141" s="6"/>
      <c r="C141" s="27"/>
      <c r="D141" s="11"/>
      <c r="E141" s="11"/>
      <c r="F141" s="11"/>
      <c r="G141" s="11"/>
      <c r="H141" s="11"/>
      <c r="I141" s="11"/>
      <c r="J141" s="25"/>
      <c r="K141" s="11"/>
      <c r="L141" s="11"/>
      <c r="M141" s="11"/>
      <c r="N141" s="11"/>
      <c r="O141" s="11"/>
    </row>
    <row r="142" spans="1:15" s="16" customFormat="1" x14ac:dyDescent="0.3">
      <c r="A142" s="6"/>
      <c r="C142" s="27"/>
      <c r="D142" s="11"/>
      <c r="E142" s="11"/>
      <c r="F142" s="11"/>
      <c r="J142" s="26"/>
    </row>
    <row r="143" spans="1:15" s="16" customFormat="1" x14ac:dyDescent="0.3">
      <c r="A143" s="6"/>
      <c r="C143" s="27"/>
      <c r="D143" s="11"/>
      <c r="E143" s="11"/>
      <c r="F143" s="11"/>
      <c r="J143" s="26"/>
    </row>
    <row r="144" spans="1:15" s="16" customFormat="1" x14ac:dyDescent="0.3">
      <c r="C144" s="27"/>
      <c r="J144" s="26"/>
    </row>
    <row r="145" spans="3:10" s="16" customFormat="1" x14ac:dyDescent="0.3">
      <c r="C145" s="27"/>
      <c r="J145" s="26"/>
    </row>
    <row r="146" spans="3:10" s="16" customFormat="1" x14ac:dyDescent="0.3">
      <c r="C146" s="27"/>
      <c r="J146" s="26"/>
    </row>
    <row r="147" spans="3:10" s="16" customFormat="1" x14ac:dyDescent="0.3">
      <c r="C147" s="27"/>
      <c r="J147" s="26"/>
    </row>
    <row r="148" spans="3:10" s="16" customFormat="1" x14ac:dyDescent="0.3">
      <c r="C148" s="27"/>
      <c r="J148" s="26"/>
    </row>
    <row r="149" spans="3:10" s="16" customFormat="1" x14ac:dyDescent="0.3">
      <c r="C149" s="27"/>
      <c r="J149" s="26"/>
    </row>
    <row r="150" spans="3:10" s="16" customFormat="1" x14ac:dyDescent="0.3">
      <c r="C150" s="27"/>
      <c r="J150" s="26"/>
    </row>
    <row r="151" spans="3:10" s="16" customFormat="1" x14ac:dyDescent="0.3">
      <c r="C151" s="27"/>
      <c r="J151" s="26"/>
    </row>
    <row r="152" spans="3:10" s="16" customFormat="1" x14ac:dyDescent="0.3">
      <c r="C152" s="27"/>
      <c r="J152" s="26"/>
    </row>
    <row r="153" spans="3:10" s="16" customFormat="1" x14ac:dyDescent="0.3">
      <c r="C153" s="27"/>
      <c r="J153" s="26"/>
    </row>
    <row r="154" spans="3:10" s="16" customFormat="1" x14ac:dyDescent="0.3">
      <c r="C154" s="27"/>
      <c r="J154" s="26"/>
    </row>
    <row r="155" spans="3:10" s="16" customFormat="1" x14ac:dyDescent="0.3">
      <c r="C155" s="27"/>
      <c r="J155" s="26"/>
    </row>
    <row r="156" spans="3:10" s="16" customFormat="1" x14ac:dyDescent="0.3">
      <c r="C156" s="27"/>
      <c r="J156" s="26"/>
    </row>
    <row r="157" spans="3:10" s="16" customFormat="1" x14ac:dyDescent="0.3">
      <c r="C157" s="27"/>
      <c r="J157" s="26"/>
    </row>
    <row r="158" spans="3:10" s="16" customFormat="1" x14ac:dyDescent="0.3">
      <c r="C158" s="27"/>
      <c r="J158" s="26"/>
    </row>
    <row r="159" spans="3:10" s="16" customFormat="1" x14ac:dyDescent="0.3">
      <c r="C159" s="6"/>
      <c r="J159" s="26"/>
    </row>
    <row r="160" spans="3:10" s="16" customFormat="1" x14ac:dyDescent="0.3">
      <c r="C160" s="6"/>
      <c r="J160" s="26"/>
    </row>
    <row r="161" spans="3:10" s="16" customFormat="1" x14ac:dyDescent="0.3">
      <c r="C161" s="6"/>
      <c r="J161" s="26"/>
    </row>
    <row r="162" spans="3:10" s="16" customFormat="1" x14ac:dyDescent="0.3">
      <c r="C162" s="6"/>
      <c r="J162" s="26"/>
    </row>
    <row r="163" spans="3:10" s="16" customFormat="1" x14ac:dyDescent="0.3">
      <c r="J163" s="26"/>
    </row>
    <row r="164" spans="3:10" s="16" customFormat="1" x14ac:dyDescent="0.3">
      <c r="J164" s="26"/>
    </row>
    <row r="165" spans="3:10" s="16" customFormat="1" x14ac:dyDescent="0.3">
      <c r="J165" s="26"/>
    </row>
    <row r="166" spans="3:10" s="16" customFormat="1" x14ac:dyDescent="0.3">
      <c r="J166" s="26"/>
    </row>
    <row r="167" spans="3:10" s="16" customFormat="1" x14ac:dyDescent="0.3">
      <c r="J167" s="26"/>
    </row>
    <row r="168" spans="3:10" s="16" customFormat="1" x14ac:dyDescent="0.3">
      <c r="J168" s="26"/>
    </row>
    <row r="169" spans="3:10" s="16" customFormat="1" x14ac:dyDescent="0.3">
      <c r="J169" s="26"/>
    </row>
    <row r="170" spans="3:10" s="16" customFormat="1" x14ac:dyDescent="0.3">
      <c r="J170" s="26"/>
    </row>
    <row r="171" spans="3:10" s="16" customFormat="1" x14ac:dyDescent="0.3">
      <c r="J171" s="26"/>
    </row>
    <row r="172" spans="3:10" s="16" customFormat="1" x14ac:dyDescent="0.3">
      <c r="J172" s="26"/>
    </row>
    <row r="173" spans="3:10" s="16" customFormat="1" x14ac:dyDescent="0.3">
      <c r="J173" s="26"/>
    </row>
    <row r="174" spans="3:10" s="16" customFormat="1" x14ac:dyDescent="0.3">
      <c r="J174" s="26"/>
    </row>
    <row r="175" spans="3:10" s="16" customFormat="1" x14ac:dyDescent="0.3">
      <c r="J175" s="26"/>
    </row>
    <row r="176" spans="3:10" s="16" customFormat="1" x14ac:dyDescent="0.3">
      <c r="J176" s="26"/>
    </row>
    <row r="177" spans="10:10" s="16" customFormat="1" x14ac:dyDescent="0.3">
      <c r="J177" s="26"/>
    </row>
    <row r="178" spans="10:10" s="16" customFormat="1" x14ac:dyDescent="0.3">
      <c r="J178" s="26"/>
    </row>
    <row r="179" spans="10:10" s="16" customFormat="1" x14ac:dyDescent="0.3">
      <c r="J179" s="26"/>
    </row>
    <row r="180" spans="10:10" s="16" customFormat="1" x14ac:dyDescent="0.3">
      <c r="J180" s="26"/>
    </row>
    <row r="181" spans="10:10" s="16" customFormat="1" x14ac:dyDescent="0.3">
      <c r="J181" s="26"/>
    </row>
    <row r="182" spans="10:10" s="16" customFormat="1" x14ac:dyDescent="0.3">
      <c r="J182" s="26"/>
    </row>
    <row r="183" spans="10:10" s="16" customFormat="1" x14ac:dyDescent="0.3">
      <c r="J183" s="26"/>
    </row>
    <row r="184" spans="10:10" s="16" customFormat="1" x14ac:dyDescent="0.3">
      <c r="J184" s="26"/>
    </row>
    <row r="185" spans="10:10" s="16" customFormat="1" x14ac:dyDescent="0.3">
      <c r="J185" s="26"/>
    </row>
    <row r="186" spans="10:10" s="16" customFormat="1" x14ac:dyDescent="0.3">
      <c r="J186" s="26"/>
    </row>
    <row r="187" spans="10:10" s="16" customFormat="1" x14ac:dyDescent="0.3">
      <c r="J187" s="26"/>
    </row>
    <row r="188" spans="10:10" s="16" customFormat="1" x14ac:dyDescent="0.3">
      <c r="J188" s="26"/>
    </row>
    <row r="189" spans="10:10" s="16" customFormat="1" x14ac:dyDescent="0.3">
      <c r="J189" s="26"/>
    </row>
    <row r="190" spans="10:10" s="16" customFormat="1" x14ac:dyDescent="0.3">
      <c r="J190" s="26"/>
    </row>
    <row r="191" spans="10:10" s="16" customFormat="1" x14ac:dyDescent="0.3">
      <c r="J191" s="26"/>
    </row>
    <row r="192" spans="10:10" s="16" customFormat="1" x14ac:dyDescent="0.3">
      <c r="J192" s="26"/>
    </row>
    <row r="193" spans="10:10" s="16" customFormat="1" x14ac:dyDescent="0.3">
      <c r="J193" s="26"/>
    </row>
    <row r="194" spans="10:10" s="16" customFormat="1" x14ac:dyDescent="0.3">
      <c r="J194" s="26"/>
    </row>
    <row r="195" spans="10:10" s="16" customFormat="1" x14ac:dyDescent="0.3">
      <c r="J195" s="26"/>
    </row>
    <row r="196" spans="10:10" s="16" customFormat="1" x14ac:dyDescent="0.3">
      <c r="J196" s="26"/>
    </row>
    <row r="197" spans="10:10" s="16" customFormat="1" x14ac:dyDescent="0.3">
      <c r="J197" s="26"/>
    </row>
    <row r="198" spans="10:10" s="16" customFormat="1" x14ac:dyDescent="0.3">
      <c r="J198" s="26"/>
    </row>
    <row r="199" spans="10:10" s="16" customFormat="1" x14ac:dyDescent="0.3">
      <c r="J199" s="26"/>
    </row>
    <row r="200" spans="10:10" s="16" customFormat="1" x14ac:dyDescent="0.3">
      <c r="J200" s="26"/>
    </row>
    <row r="201" spans="10:10" s="16" customFormat="1" x14ac:dyDescent="0.3">
      <c r="J201" s="26"/>
    </row>
    <row r="202" spans="10:10" s="16" customFormat="1" x14ac:dyDescent="0.3">
      <c r="J202" s="26"/>
    </row>
    <row r="203" spans="10:10" s="16" customFormat="1" x14ac:dyDescent="0.3">
      <c r="J203" s="26"/>
    </row>
    <row r="204" spans="10:10" s="16" customFormat="1" x14ac:dyDescent="0.3">
      <c r="J204" s="26"/>
    </row>
    <row r="205" spans="10:10" s="16" customFormat="1" x14ac:dyDescent="0.3">
      <c r="J205" s="26"/>
    </row>
    <row r="206" spans="10:10" s="16" customFormat="1" x14ac:dyDescent="0.3">
      <c r="J206" s="26"/>
    </row>
    <row r="207" spans="10:10" s="16" customFormat="1" x14ac:dyDescent="0.3">
      <c r="J207" s="26"/>
    </row>
    <row r="208" spans="10:10" s="16" customFormat="1" x14ac:dyDescent="0.3">
      <c r="J208" s="26"/>
    </row>
    <row r="209" spans="10:10" s="16" customFormat="1" x14ac:dyDescent="0.3">
      <c r="J209" s="26"/>
    </row>
    <row r="210" spans="10:10" s="16" customFormat="1" x14ac:dyDescent="0.3">
      <c r="J210" s="26"/>
    </row>
    <row r="211" spans="10:10" s="16" customFormat="1" x14ac:dyDescent="0.3">
      <c r="J211" s="26"/>
    </row>
    <row r="212" spans="10:10" s="16" customFormat="1" x14ac:dyDescent="0.3">
      <c r="J212" s="26"/>
    </row>
    <row r="213" spans="10:10" s="16" customFormat="1" x14ac:dyDescent="0.3">
      <c r="J213" s="26"/>
    </row>
    <row r="214" spans="10:10" s="16" customFormat="1" x14ac:dyDescent="0.3">
      <c r="J214" s="26"/>
    </row>
    <row r="215" spans="10:10" s="16" customFormat="1" x14ac:dyDescent="0.3">
      <c r="J215" s="26"/>
    </row>
    <row r="216" spans="10:10" s="16" customFormat="1" x14ac:dyDescent="0.3">
      <c r="J216" s="26"/>
    </row>
    <row r="217" spans="10:10" s="16" customFormat="1" x14ac:dyDescent="0.3">
      <c r="J217" s="26"/>
    </row>
    <row r="218" spans="10:10" s="16" customFormat="1" x14ac:dyDescent="0.3">
      <c r="J218" s="26"/>
    </row>
    <row r="219" spans="10:10" s="16" customFormat="1" x14ac:dyDescent="0.3">
      <c r="J219" s="26"/>
    </row>
    <row r="220" spans="10:10" s="16" customFormat="1" x14ac:dyDescent="0.3">
      <c r="J220" s="26"/>
    </row>
    <row r="221" spans="10:10" s="16" customFormat="1" x14ac:dyDescent="0.3">
      <c r="J221" s="26"/>
    </row>
    <row r="222" spans="10:10" s="16" customFormat="1" x14ac:dyDescent="0.3">
      <c r="J222" s="26"/>
    </row>
    <row r="223" spans="10:10" s="16" customFormat="1" x14ac:dyDescent="0.3">
      <c r="J223" s="26"/>
    </row>
    <row r="224" spans="10:10" s="16" customFormat="1" x14ac:dyDescent="0.3">
      <c r="J224" s="26"/>
    </row>
    <row r="225" spans="10:10" s="16" customFormat="1" x14ac:dyDescent="0.3">
      <c r="J225" s="26"/>
    </row>
    <row r="226" spans="10:10" s="16" customFormat="1" x14ac:dyDescent="0.3">
      <c r="J226" s="26"/>
    </row>
    <row r="227" spans="10:10" s="16" customFormat="1" x14ac:dyDescent="0.3">
      <c r="J227" s="26"/>
    </row>
    <row r="228" spans="10:10" s="16" customFormat="1" x14ac:dyDescent="0.3">
      <c r="J228" s="26"/>
    </row>
    <row r="229" spans="10:10" s="16" customFormat="1" x14ac:dyDescent="0.3">
      <c r="J229" s="26"/>
    </row>
    <row r="230" spans="10:10" s="16" customFormat="1" x14ac:dyDescent="0.3">
      <c r="J230" s="26"/>
    </row>
    <row r="231" spans="10:10" s="16" customFormat="1" x14ac:dyDescent="0.3">
      <c r="J231" s="26"/>
    </row>
    <row r="232" spans="10:10" s="16" customFormat="1" x14ac:dyDescent="0.3">
      <c r="J232" s="26"/>
    </row>
    <row r="233" spans="10:10" s="16" customFormat="1" x14ac:dyDescent="0.3">
      <c r="J233" s="26"/>
    </row>
    <row r="234" spans="10:10" s="16" customFormat="1" x14ac:dyDescent="0.3">
      <c r="J234" s="26"/>
    </row>
    <row r="235" spans="10:10" s="16" customFormat="1" x14ac:dyDescent="0.3">
      <c r="J235" s="26"/>
    </row>
    <row r="236" spans="10:10" s="16" customFormat="1" x14ac:dyDescent="0.3">
      <c r="J236" s="26"/>
    </row>
    <row r="237" spans="10:10" s="16" customFormat="1" x14ac:dyDescent="0.3">
      <c r="J237" s="26"/>
    </row>
    <row r="238" spans="10:10" s="16" customFormat="1" x14ac:dyDescent="0.3">
      <c r="J238" s="26"/>
    </row>
    <row r="239" spans="10:10" s="16" customFormat="1" x14ac:dyDescent="0.3">
      <c r="J239" s="26"/>
    </row>
    <row r="240" spans="10:10" s="16" customFormat="1" x14ac:dyDescent="0.3">
      <c r="J240" s="26"/>
    </row>
    <row r="241" spans="10:10" s="16" customFormat="1" x14ac:dyDescent="0.3">
      <c r="J241" s="26"/>
    </row>
    <row r="242" spans="10:10" s="16" customFormat="1" x14ac:dyDescent="0.3">
      <c r="J242" s="26"/>
    </row>
    <row r="243" spans="10:10" s="16" customFormat="1" x14ac:dyDescent="0.3">
      <c r="J243" s="26"/>
    </row>
    <row r="244" spans="10:10" s="16" customFormat="1" x14ac:dyDescent="0.3">
      <c r="J244" s="26"/>
    </row>
    <row r="245" spans="10:10" s="16" customFormat="1" x14ac:dyDescent="0.3">
      <c r="J245" s="26"/>
    </row>
    <row r="246" spans="10:10" s="16" customFormat="1" x14ac:dyDescent="0.3">
      <c r="J246" s="26"/>
    </row>
    <row r="247" spans="10:10" s="16" customFormat="1" x14ac:dyDescent="0.3">
      <c r="J247" s="26"/>
    </row>
    <row r="248" spans="10:10" s="16" customFormat="1" x14ac:dyDescent="0.3">
      <c r="J248" s="26"/>
    </row>
    <row r="249" spans="10:10" s="16" customFormat="1" x14ac:dyDescent="0.3">
      <c r="J249" s="26"/>
    </row>
    <row r="250" spans="10:10" s="16" customFormat="1" x14ac:dyDescent="0.3">
      <c r="J250" s="26"/>
    </row>
    <row r="251" spans="10:10" s="16" customFormat="1" x14ac:dyDescent="0.3">
      <c r="J251" s="26"/>
    </row>
    <row r="252" spans="10:10" s="16" customFormat="1" x14ac:dyDescent="0.3">
      <c r="J252" s="26"/>
    </row>
    <row r="253" spans="10:10" s="16" customFormat="1" x14ac:dyDescent="0.3">
      <c r="J253" s="26"/>
    </row>
    <row r="254" spans="10:10" s="16" customFormat="1" x14ac:dyDescent="0.3">
      <c r="J254" s="26"/>
    </row>
    <row r="255" spans="10:10" s="16" customFormat="1" x14ac:dyDescent="0.3">
      <c r="J255" s="26"/>
    </row>
    <row r="256" spans="10:10" s="16" customFormat="1" x14ac:dyDescent="0.3">
      <c r="J256" s="26"/>
    </row>
    <row r="257" spans="10:10" s="16" customFormat="1" x14ac:dyDescent="0.3">
      <c r="J257" s="26"/>
    </row>
    <row r="258" spans="10:10" s="16" customFormat="1" x14ac:dyDescent="0.3">
      <c r="J258" s="26"/>
    </row>
    <row r="259" spans="10:10" s="16" customFormat="1" x14ac:dyDescent="0.3">
      <c r="J259" s="26"/>
    </row>
    <row r="260" spans="10:10" s="16" customFormat="1" x14ac:dyDescent="0.3">
      <c r="J260" s="26"/>
    </row>
    <row r="261" spans="10:10" s="16" customFormat="1" x14ac:dyDescent="0.3">
      <c r="J261" s="26"/>
    </row>
    <row r="262" spans="10:10" s="16" customFormat="1" x14ac:dyDescent="0.3">
      <c r="J262" s="26"/>
    </row>
    <row r="263" spans="10:10" s="16" customFormat="1" x14ac:dyDescent="0.3">
      <c r="J263" s="26"/>
    </row>
    <row r="264" spans="10:10" s="16" customFormat="1" x14ac:dyDescent="0.3">
      <c r="J264" s="26"/>
    </row>
    <row r="265" spans="10:10" s="16" customFormat="1" x14ac:dyDescent="0.3">
      <c r="J265" s="26"/>
    </row>
    <row r="266" spans="10:10" s="16" customFormat="1" x14ac:dyDescent="0.3">
      <c r="J266" s="26"/>
    </row>
    <row r="267" spans="10:10" s="16" customFormat="1" x14ac:dyDescent="0.3">
      <c r="J267" s="26"/>
    </row>
    <row r="268" spans="10:10" s="16" customFormat="1" x14ac:dyDescent="0.3">
      <c r="J268" s="26"/>
    </row>
    <row r="269" spans="10:10" s="16" customFormat="1" x14ac:dyDescent="0.3">
      <c r="J269" s="26"/>
    </row>
    <row r="270" spans="10:10" s="16" customFormat="1" x14ac:dyDescent="0.3">
      <c r="J270" s="26"/>
    </row>
    <row r="271" spans="10:10" s="16" customFormat="1" x14ac:dyDescent="0.3">
      <c r="J271" s="26"/>
    </row>
    <row r="272" spans="10:10" s="16" customFormat="1" x14ac:dyDescent="0.3">
      <c r="J272" s="26"/>
    </row>
    <row r="273" spans="10:10" s="16" customFormat="1" x14ac:dyDescent="0.3">
      <c r="J273" s="26"/>
    </row>
    <row r="274" spans="10:10" s="16" customFormat="1" x14ac:dyDescent="0.3">
      <c r="J274" s="26"/>
    </row>
    <row r="275" spans="10:10" s="16" customFormat="1" x14ac:dyDescent="0.3">
      <c r="J275" s="26"/>
    </row>
    <row r="276" spans="10:10" s="16" customFormat="1" x14ac:dyDescent="0.3">
      <c r="J276" s="26"/>
    </row>
    <row r="277" spans="10:10" s="16" customFormat="1" x14ac:dyDescent="0.3">
      <c r="J277" s="26"/>
    </row>
    <row r="278" spans="10:10" s="16" customFormat="1" x14ac:dyDescent="0.3">
      <c r="J278" s="26"/>
    </row>
    <row r="279" spans="10:10" s="16" customFormat="1" x14ac:dyDescent="0.3">
      <c r="J279" s="26"/>
    </row>
    <row r="280" spans="10:10" s="16" customFormat="1" x14ac:dyDescent="0.3">
      <c r="J280" s="26"/>
    </row>
    <row r="281" spans="10:10" s="16" customFormat="1" x14ac:dyDescent="0.3">
      <c r="J281" s="26"/>
    </row>
    <row r="282" spans="10:10" s="16" customFormat="1" x14ac:dyDescent="0.3">
      <c r="J282" s="26"/>
    </row>
    <row r="283" spans="10:10" s="16" customFormat="1" x14ac:dyDescent="0.3">
      <c r="J283" s="26"/>
    </row>
    <row r="284" spans="10:10" s="16" customFormat="1" x14ac:dyDescent="0.3">
      <c r="J284" s="26"/>
    </row>
    <row r="285" spans="10:10" s="16" customFormat="1" x14ac:dyDescent="0.3">
      <c r="J285" s="26"/>
    </row>
    <row r="286" spans="10:10" s="16" customFormat="1" x14ac:dyDescent="0.3">
      <c r="J286" s="26"/>
    </row>
    <row r="287" spans="10:10" s="16" customFormat="1" x14ac:dyDescent="0.3">
      <c r="J287" s="26"/>
    </row>
    <row r="288" spans="10:10" s="16" customFormat="1" x14ac:dyDescent="0.3">
      <c r="J288" s="26"/>
    </row>
    <row r="289" spans="10:10" s="16" customFormat="1" x14ac:dyDescent="0.3">
      <c r="J289" s="26"/>
    </row>
    <row r="290" spans="10:10" s="16" customFormat="1" x14ac:dyDescent="0.3">
      <c r="J290" s="26"/>
    </row>
    <row r="291" spans="10:10" s="16" customFormat="1" x14ac:dyDescent="0.3">
      <c r="J291" s="26"/>
    </row>
    <row r="292" spans="10:10" s="16" customFormat="1" x14ac:dyDescent="0.3">
      <c r="J292" s="26"/>
    </row>
    <row r="293" spans="10:10" s="16" customFormat="1" x14ac:dyDescent="0.3">
      <c r="J293" s="26"/>
    </row>
    <row r="294" spans="10:10" s="16" customFormat="1" x14ac:dyDescent="0.3">
      <c r="J294" s="26"/>
    </row>
    <row r="295" spans="10:10" s="16" customFormat="1" x14ac:dyDescent="0.3">
      <c r="J295" s="26"/>
    </row>
    <row r="296" spans="10:10" s="16" customFormat="1" x14ac:dyDescent="0.3">
      <c r="J296" s="26"/>
    </row>
    <row r="297" spans="10:10" s="16" customFormat="1" x14ac:dyDescent="0.3">
      <c r="J297" s="26"/>
    </row>
    <row r="298" spans="10:10" s="16" customFormat="1" x14ac:dyDescent="0.3">
      <c r="J298" s="26"/>
    </row>
    <row r="299" spans="10:10" s="16" customFormat="1" x14ac:dyDescent="0.3">
      <c r="J299" s="26"/>
    </row>
    <row r="300" spans="10:10" s="16" customFormat="1" x14ac:dyDescent="0.3">
      <c r="J300" s="26"/>
    </row>
    <row r="301" spans="10:10" s="16" customFormat="1" x14ac:dyDescent="0.3">
      <c r="J301" s="26"/>
    </row>
    <row r="302" spans="10:10" s="16" customFormat="1" x14ac:dyDescent="0.3">
      <c r="J302" s="26"/>
    </row>
    <row r="303" spans="10:10" s="16" customFormat="1" x14ac:dyDescent="0.3">
      <c r="J303" s="26"/>
    </row>
    <row r="304" spans="10:10" s="16" customFormat="1" x14ac:dyDescent="0.3">
      <c r="J304" s="26"/>
    </row>
    <row r="305" spans="10:10" s="16" customFormat="1" x14ac:dyDescent="0.3">
      <c r="J305" s="26"/>
    </row>
    <row r="306" spans="10:10" s="16" customFormat="1" x14ac:dyDescent="0.3">
      <c r="J306" s="26"/>
    </row>
    <row r="307" spans="10:10" s="16" customFormat="1" x14ac:dyDescent="0.3">
      <c r="J307" s="26"/>
    </row>
    <row r="308" spans="10:10" s="16" customFormat="1" x14ac:dyDescent="0.3">
      <c r="J308" s="26"/>
    </row>
    <row r="309" spans="10:10" s="16" customFormat="1" x14ac:dyDescent="0.3">
      <c r="J309" s="26"/>
    </row>
    <row r="310" spans="10:10" s="16" customFormat="1" x14ac:dyDescent="0.3">
      <c r="J310" s="26"/>
    </row>
    <row r="311" spans="10:10" s="16" customFormat="1" x14ac:dyDescent="0.3">
      <c r="J311" s="26"/>
    </row>
    <row r="312" spans="10:10" s="16" customFormat="1" x14ac:dyDescent="0.3">
      <c r="J312" s="26"/>
    </row>
    <row r="313" spans="10:10" s="16" customFormat="1" x14ac:dyDescent="0.3">
      <c r="J313" s="26"/>
    </row>
    <row r="314" spans="10:10" s="16" customFormat="1" x14ac:dyDescent="0.3">
      <c r="J314" s="26"/>
    </row>
    <row r="315" spans="10:10" s="16" customFormat="1" x14ac:dyDescent="0.3">
      <c r="J315" s="26"/>
    </row>
    <row r="316" spans="10:10" s="16" customFormat="1" x14ac:dyDescent="0.3">
      <c r="J316" s="26"/>
    </row>
    <row r="317" spans="10:10" s="16" customFormat="1" x14ac:dyDescent="0.3">
      <c r="J317" s="26"/>
    </row>
    <row r="318" spans="10:10" s="16" customFormat="1" x14ac:dyDescent="0.3">
      <c r="J318" s="26"/>
    </row>
    <row r="319" spans="10:10" s="16" customFormat="1" x14ac:dyDescent="0.3">
      <c r="J319" s="26"/>
    </row>
    <row r="320" spans="10:10" s="16" customFormat="1" x14ac:dyDescent="0.3">
      <c r="J320" s="26"/>
    </row>
    <row r="321" spans="10:10" s="16" customFormat="1" x14ac:dyDescent="0.3">
      <c r="J321" s="26"/>
    </row>
    <row r="322" spans="10:10" s="16" customFormat="1" x14ac:dyDescent="0.3">
      <c r="J322" s="26"/>
    </row>
    <row r="323" spans="10:10" s="16" customFormat="1" x14ac:dyDescent="0.3">
      <c r="J323" s="26"/>
    </row>
    <row r="324" spans="10:10" s="16" customFormat="1" x14ac:dyDescent="0.3">
      <c r="J324" s="26"/>
    </row>
    <row r="325" spans="10:10" s="16" customFormat="1" x14ac:dyDescent="0.3">
      <c r="J325" s="26"/>
    </row>
    <row r="326" spans="10:10" s="16" customFormat="1" x14ac:dyDescent="0.3">
      <c r="J326" s="26"/>
    </row>
    <row r="327" spans="10:10" s="16" customFormat="1" x14ac:dyDescent="0.3">
      <c r="J327" s="26"/>
    </row>
    <row r="328" spans="10:10" s="16" customFormat="1" x14ac:dyDescent="0.3">
      <c r="J328" s="26"/>
    </row>
    <row r="329" spans="10:10" s="16" customFormat="1" x14ac:dyDescent="0.3">
      <c r="J329" s="26"/>
    </row>
    <row r="330" spans="10:10" s="16" customFormat="1" x14ac:dyDescent="0.3">
      <c r="J330" s="26"/>
    </row>
    <row r="331" spans="10:10" s="16" customFormat="1" x14ac:dyDescent="0.3">
      <c r="J331" s="26"/>
    </row>
    <row r="332" spans="10:10" s="16" customFormat="1" x14ac:dyDescent="0.3">
      <c r="J332" s="26"/>
    </row>
    <row r="333" spans="10:10" s="16" customFormat="1" x14ac:dyDescent="0.3">
      <c r="J333" s="26"/>
    </row>
    <row r="334" spans="10:10" s="16" customFormat="1" x14ac:dyDescent="0.3">
      <c r="J334" s="26"/>
    </row>
    <row r="335" spans="10:10" s="16" customFormat="1" x14ac:dyDescent="0.3">
      <c r="J335" s="26"/>
    </row>
    <row r="336" spans="10:10" s="16" customFormat="1" x14ac:dyDescent="0.3">
      <c r="J336" s="26"/>
    </row>
    <row r="337" spans="10:10" s="16" customFormat="1" x14ac:dyDescent="0.3">
      <c r="J337" s="26"/>
    </row>
    <row r="338" spans="10:10" s="16" customFormat="1" x14ac:dyDescent="0.3">
      <c r="J338" s="26"/>
    </row>
    <row r="339" spans="10:10" s="16" customFormat="1" x14ac:dyDescent="0.3">
      <c r="J339" s="26"/>
    </row>
    <row r="340" spans="10:10" s="16" customFormat="1" x14ac:dyDescent="0.3">
      <c r="J340" s="26"/>
    </row>
    <row r="341" spans="10:10" s="16" customFormat="1" x14ac:dyDescent="0.3">
      <c r="J341" s="26"/>
    </row>
    <row r="342" spans="10:10" s="16" customFormat="1" x14ac:dyDescent="0.3">
      <c r="J342" s="26"/>
    </row>
    <row r="343" spans="10:10" s="16" customFormat="1" x14ac:dyDescent="0.3">
      <c r="J343" s="26"/>
    </row>
    <row r="344" spans="10:10" s="16" customFormat="1" x14ac:dyDescent="0.3">
      <c r="J344" s="26"/>
    </row>
    <row r="345" spans="10:10" s="16" customFormat="1" x14ac:dyDescent="0.3">
      <c r="J345" s="26"/>
    </row>
    <row r="346" spans="10:10" s="16" customFormat="1" x14ac:dyDescent="0.3">
      <c r="J346" s="26"/>
    </row>
    <row r="347" spans="10:10" s="16" customFormat="1" x14ac:dyDescent="0.3">
      <c r="J347" s="26"/>
    </row>
    <row r="348" spans="10:10" s="16" customFormat="1" x14ac:dyDescent="0.3">
      <c r="J348" s="26"/>
    </row>
    <row r="349" spans="10:10" s="16" customFormat="1" x14ac:dyDescent="0.3">
      <c r="J349" s="26"/>
    </row>
    <row r="350" spans="10:10" s="16" customFormat="1" x14ac:dyDescent="0.3">
      <c r="J350" s="26"/>
    </row>
    <row r="351" spans="10:10" s="16" customFormat="1" x14ac:dyDescent="0.3">
      <c r="J351" s="26"/>
    </row>
    <row r="352" spans="10:10" s="16" customFormat="1" x14ac:dyDescent="0.3">
      <c r="J352" s="26"/>
    </row>
    <row r="353" spans="10:10" s="16" customFormat="1" x14ac:dyDescent="0.3">
      <c r="J353" s="26"/>
    </row>
    <row r="354" spans="10:10" s="16" customFormat="1" x14ac:dyDescent="0.3">
      <c r="J354" s="26"/>
    </row>
    <row r="355" spans="10:10" s="16" customFormat="1" x14ac:dyDescent="0.3">
      <c r="J355" s="26"/>
    </row>
    <row r="356" spans="10:10" s="16" customFormat="1" x14ac:dyDescent="0.3">
      <c r="J356" s="26"/>
    </row>
    <row r="357" spans="10:10" s="16" customFormat="1" x14ac:dyDescent="0.3">
      <c r="J357" s="26"/>
    </row>
    <row r="358" spans="10:10" s="16" customFormat="1" x14ac:dyDescent="0.3">
      <c r="J358" s="26"/>
    </row>
    <row r="359" spans="10:10" s="16" customFormat="1" x14ac:dyDescent="0.3">
      <c r="J359" s="26"/>
    </row>
    <row r="360" spans="10:10" s="16" customFormat="1" x14ac:dyDescent="0.3">
      <c r="J360" s="26"/>
    </row>
    <row r="361" spans="10:10" s="16" customFormat="1" x14ac:dyDescent="0.3">
      <c r="J361" s="26"/>
    </row>
    <row r="362" spans="10:10" s="16" customFormat="1" x14ac:dyDescent="0.3">
      <c r="J362" s="26"/>
    </row>
    <row r="363" spans="10:10" s="16" customFormat="1" x14ac:dyDescent="0.3">
      <c r="J363" s="26"/>
    </row>
    <row r="364" spans="10:10" s="16" customFormat="1" x14ac:dyDescent="0.3">
      <c r="J364" s="26"/>
    </row>
    <row r="365" spans="10:10" s="16" customFormat="1" x14ac:dyDescent="0.3">
      <c r="J365" s="26"/>
    </row>
    <row r="366" spans="10:10" s="16" customFormat="1" x14ac:dyDescent="0.3">
      <c r="J366" s="26"/>
    </row>
    <row r="367" spans="10:10" s="16" customFormat="1" x14ac:dyDescent="0.3">
      <c r="J367" s="26"/>
    </row>
    <row r="368" spans="10:10" s="16" customFormat="1" x14ac:dyDescent="0.3">
      <c r="J368" s="26"/>
    </row>
    <row r="369" spans="10:10" s="16" customFormat="1" x14ac:dyDescent="0.3">
      <c r="J369" s="26"/>
    </row>
    <row r="370" spans="10:10" s="16" customFormat="1" x14ac:dyDescent="0.3">
      <c r="J370" s="26"/>
    </row>
    <row r="371" spans="10:10" s="16" customFormat="1" x14ac:dyDescent="0.3">
      <c r="J371" s="26"/>
    </row>
    <row r="372" spans="10:10" s="16" customFormat="1" x14ac:dyDescent="0.3">
      <c r="J372" s="26"/>
    </row>
    <row r="373" spans="10:10" s="16" customFormat="1" x14ac:dyDescent="0.3">
      <c r="J373" s="26"/>
    </row>
    <row r="374" spans="10:10" s="16" customFormat="1" x14ac:dyDescent="0.3">
      <c r="J374" s="26"/>
    </row>
    <row r="375" spans="10:10" s="16" customFormat="1" x14ac:dyDescent="0.3">
      <c r="J375" s="26"/>
    </row>
    <row r="376" spans="10:10" s="16" customFormat="1" x14ac:dyDescent="0.3">
      <c r="J376" s="26"/>
    </row>
    <row r="377" spans="10:10" s="16" customFormat="1" x14ac:dyDescent="0.3">
      <c r="J377" s="26"/>
    </row>
    <row r="378" spans="10:10" s="16" customFormat="1" x14ac:dyDescent="0.3">
      <c r="J378" s="26"/>
    </row>
    <row r="379" spans="10:10" s="16" customFormat="1" x14ac:dyDescent="0.3">
      <c r="J379" s="26"/>
    </row>
    <row r="380" spans="10:10" s="16" customFormat="1" x14ac:dyDescent="0.3">
      <c r="J380" s="26"/>
    </row>
    <row r="381" spans="10:10" s="16" customFormat="1" x14ac:dyDescent="0.3">
      <c r="J381" s="26"/>
    </row>
    <row r="382" spans="10:10" s="16" customFormat="1" x14ac:dyDescent="0.3">
      <c r="J382" s="26"/>
    </row>
    <row r="383" spans="10:10" s="16" customFormat="1" x14ac:dyDescent="0.3">
      <c r="J383" s="26"/>
    </row>
    <row r="384" spans="10:10" s="16" customFormat="1" x14ac:dyDescent="0.3">
      <c r="J384" s="26"/>
    </row>
    <row r="385" spans="10:10" s="16" customFormat="1" x14ac:dyDescent="0.3">
      <c r="J385" s="26"/>
    </row>
    <row r="386" spans="10:10" s="16" customFormat="1" x14ac:dyDescent="0.3">
      <c r="J386" s="26"/>
    </row>
    <row r="387" spans="10:10" s="16" customFormat="1" x14ac:dyDescent="0.3">
      <c r="J387" s="26"/>
    </row>
    <row r="388" spans="10:10" s="16" customFormat="1" x14ac:dyDescent="0.3">
      <c r="J388" s="26"/>
    </row>
    <row r="389" spans="10:10" s="16" customFormat="1" x14ac:dyDescent="0.3">
      <c r="J389" s="26"/>
    </row>
    <row r="390" spans="10:10" s="16" customFormat="1" x14ac:dyDescent="0.3">
      <c r="J390" s="26"/>
    </row>
    <row r="391" spans="10:10" s="16" customFormat="1" x14ac:dyDescent="0.3">
      <c r="J391" s="26"/>
    </row>
    <row r="392" spans="10:10" s="16" customFormat="1" x14ac:dyDescent="0.3">
      <c r="J392" s="26"/>
    </row>
    <row r="393" spans="10:10" s="16" customFormat="1" x14ac:dyDescent="0.3">
      <c r="J393" s="26"/>
    </row>
    <row r="394" spans="10:10" s="16" customFormat="1" x14ac:dyDescent="0.3">
      <c r="J394" s="26"/>
    </row>
    <row r="395" spans="10:10" s="16" customFormat="1" x14ac:dyDescent="0.3">
      <c r="J395" s="26"/>
    </row>
    <row r="396" spans="10:10" s="16" customFormat="1" x14ac:dyDescent="0.3">
      <c r="J396" s="26"/>
    </row>
    <row r="397" spans="10:10" s="16" customFormat="1" x14ac:dyDescent="0.3">
      <c r="J397" s="26"/>
    </row>
    <row r="398" spans="10:10" s="16" customFormat="1" x14ac:dyDescent="0.3">
      <c r="J398" s="26"/>
    </row>
    <row r="399" spans="10:10" s="16" customFormat="1" x14ac:dyDescent="0.3">
      <c r="J399" s="26"/>
    </row>
    <row r="400" spans="10:10" s="16" customFormat="1" x14ac:dyDescent="0.3">
      <c r="J400" s="26"/>
    </row>
    <row r="401" spans="10:10" s="16" customFormat="1" x14ac:dyDescent="0.3">
      <c r="J401" s="26"/>
    </row>
    <row r="402" spans="10:10" s="16" customFormat="1" x14ac:dyDescent="0.3">
      <c r="J402" s="26"/>
    </row>
    <row r="403" spans="10:10" s="16" customFormat="1" x14ac:dyDescent="0.3">
      <c r="J403" s="26"/>
    </row>
    <row r="404" spans="10:10" s="16" customFormat="1" x14ac:dyDescent="0.3">
      <c r="J404" s="26"/>
    </row>
    <row r="405" spans="10:10" s="16" customFormat="1" x14ac:dyDescent="0.3">
      <c r="J405" s="26"/>
    </row>
    <row r="406" spans="10:10" s="16" customFormat="1" x14ac:dyDescent="0.3">
      <c r="J406" s="26"/>
    </row>
    <row r="407" spans="10:10" s="16" customFormat="1" x14ac:dyDescent="0.3">
      <c r="J407" s="26"/>
    </row>
    <row r="408" spans="10:10" s="16" customFormat="1" x14ac:dyDescent="0.3">
      <c r="J408" s="26"/>
    </row>
    <row r="409" spans="10:10" s="16" customFormat="1" x14ac:dyDescent="0.3">
      <c r="J409" s="26"/>
    </row>
    <row r="410" spans="10:10" s="16" customFormat="1" x14ac:dyDescent="0.3">
      <c r="J410" s="26"/>
    </row>
    <row r="411" spans="10:10" s="16" customFormat="1" x14ac:dyDescent="0.3">
      <c r="J411" s="26"/>
    </row>
    <row r="412" spans="10:10" s="16" customFormat="1" x14ac:dyDescent="0.3">
      <c r="J412" s="26"/>
    </row>
    <row r="413" spans="10:10" s="16" customFormat="1" x14ac:dyDescent="0.3">
      <c r="J413" s="26"/>
    </row>
    <row r="414" spans="10:10" s="16" customFormat="1" x14ac:dyDescent="0.3">
      <c r="J414" s="26"/>
    </row>
    <row r="415" spans="10:10" s="16" customFormat="1" x14ac:dyDescent="0.3">
      <c r="J415" s="26"/>
    </row>
    <row r="416" spans="10:10" s="16" customFormat="1" x14ac:dyDescent="0.3">
      <c r="J416" s="26"/>
    </row>
    <row r="417" spans="10:10" s="16" customFormat="1" x14ac:dyDescent="0.3">
      <c r="J417" s="26"/>
    </row>
    <row r="418" spans="10:10" s="16" customFormat="1" x14ac:dyDescent="0.3">
      <c r="J418" s="26"/>
    </row>
    <row r="419" spans="10:10" s="16" customFormat="1" x14ac:dyDescent="0.3">
      <c r="J419" s="26"/>
    </row>
    <row r="420" spans="10:10" s="16" customFormat="1" x14ac:dyDescent="0.3">
      <c r="J420" s="26"/>
    </row>
    <row r="421" spans="10:10" s="16" customFormat="1" x14ac:dyDescent="0.3">
      <c r="J421" s="26"/>
    </row>
    <row r="422" spans="10:10" s="16" customFormat="1" x14ac:dyDescent="0.3">
      <c r="J422" s="26"/>
    </row>
    <row r="423" spans="10:10" s="16" customFormat="1" x14ac:dyDescent="0.3">
      <c r="J423" s="26"/>
    </row>
    <row r="424" spans="10:10" s="16" customFormat="1" x14ac:dyDescent="0.3">
      <c r="J424" s="26"/>
    </row>
    <row r="425" spans="10:10" s="16" customFormat="1" x14ac:dyDescent="0.3">
      <c r="J425" s="26"/>
    </row>
    <row r="426" spans="10:10" s="16" customFormat="1" x14ac:dyDescent="0.3">
      <c r="J426" s="26"/>
    </row>
    <row r="427" spans="10:10" s="16" customFormat="1" x14ac:dyDescent="0.3">
      <c r="J427" s="26"/>
    </row>
    <row r="428" spans="10:10" s="16" customFormat="1" x14ac:dyDescent="0.3">
      <c r="J428" s="26"/>
    </row>
    <row r="429" spans="10:10" s="16" customFormat="1" x14ac:dyDescent="0.3">
      <c r="J429" s="26"/>
    </row>
    <row r="430" spans="10:10" s="16" customFormat="1" x14ac:dyDescent="0.3">
      <c r="J430" s="26"/>
    </row>
    <row r="431" spans="10:10" s="16" customFormat="1" x14ac:dyDescent="0.3">
      <c r="J431" s="26"/>
    </row>
    <row r="432" spans="10:10" s="16" customFormat="1" x14ac:dyDescent="0.3">
      <c r="J432" s="26"/>
    </row>
    <row r="433" spans="10:10" s="16" customFormat="1" x14ac:dyDescent="0.3">
      <c r="J433" s="26"/>
    </row>
    <row r="434" spans="10:10" s="16" customFormat="1" x14ac:dyDescent="0.3">
      <c r="J434" s="26"/>
    </row>
    <row r="435" spans="10:10" s="16" customFormat="1" x14ac:dyDescent="0.3">
      <c r="J435" s="26"/>
    </row>
    <row r="436" spans="10:10" s="16" customFormat="1" x14ac:dyDescent="0.3">
      <c r="J436" s="26"/>
    </row>
    <row r="437" spans="10:10" s="16" customFormat="1" x14ac:dyDescent="0.3">
      <c r="J437" s="26"/>
    </row>
    <row r="438" spans="10:10" s="16" customFormat="1" x14ac:dyDescent="0.3">
      <c r="J438" s="26"/>
    </row>
    <row r="439" spans="10:10" s="16" customFormat="1" x14ac:dyDescent="0.3">
      <c r="J439" s="26"/>
    </row>
    <row r="440" spans="10:10" s="16" customFormat="1" x14ac:dyDescent="0.3">
      <c r="J440" s="26"/>
    </row>
    <row r="441" spans="10:10" s="16" customFormat="1" x14ac:dyDescent="0.3">
      <c r="J441" s="26"/>
    </row>
    <row r="442" spans="10:10" s="16" customFormat="1" x14ac:dyDescent="0.3">
      <c r="J442" s="26"/>
    </row>
    <row r="443" spans="10:10" s="16" customFormat="1" x14ac:dyDescent="0.3">
      <c r="J443" s="26"/>
    </row>
    <row r="444" spans="10:10" s="16" customFormat="1" x14ac:dyDescent="0.3">
      <c r="J444" s="26"/>
    </row>
    <row r="445" spans="10:10" s="16" customFormat="1" x14ac:dyDescent="0.3">
      <c r="J445" s="26"/>
    </row>
    <row r="446" spans="10:10" s="16" customFormat="1" x14ac:dyDescent="0.3">
      <c r="J446" s="26"/>
    </row>
    <row r="447" spans="10:10" s="16" customFormat="1" x14ac:dyDescent="0.3">
      <c r="J447" s="26"/>
    </row>
    <row r="448" spans="10:10" s="16" customFormat="1" x14ac:dyDescent="0.3">
      <c r="J448" s="26"/>
    </row>
    <row r="449" spans="10:10" s="16" customFormat="1" x14ac:dyDescent="0.3">
      <c r="J449" s="26"/>
    </row>
    <row r="450" spans="10:10" s="16" customFormat="1" x14ac:dyDescent="0.3">
      <c r="J450" s="26"/>
    </row>
    <row r="451" spans="10:10" s="16" customFormat="1" x14ac:dyDescent="0.3">
      <c r="J451" s="26"/>
    </row>
    <row r="452" spans="10:10" s="16" customFormat="1" x14ac:dyDescent="0.3">
      <c r="J452" s="26"/>
    </row>
    <row r="453" spans="10:10" s="16" customFormat="1" x14ac:dyDescent="0.3">
      <c r="J453" s="26"/>
    </row>
    <row r="454" spans="10:10" s="16" customFormat="1" x14ac:dyDescent="0.3">
      <c r="J454" s="26"/>
    </row>
    <row r="455" spans="10:10" s="16" customFormat="1" x14ac:dyDescent="0.3">
      <c r="J455" s="26"/>
    </row>
    <row r="456" spans="10:10" s="16" customFormat="1" x14ac:dyDescent="0.3">
      <c r="J456" s="26"/>
    </row>
    <row r="457" spans="10:10" s="16" customFormat="1" x14ac:dyDescent="0.3">
      <c r="J457" s="26"/>
    </row>
    <row r="458" spans="10:10" s="16" customFormat="1" x14ac:dyDescent="0.3">
      <c r="J458" s="26"/>
    </row>
    <row r="459" spans="10:10" s="16" customFormat="1" x14ac:dyDescent="0.3">
      <c r="J459" s="26"/>
    </row>
    <row r="460" spans="10:10" s="16" customFormat="1" x14ac:dyDescent="0.3">
      <c r="J460" s="26"/>
    </row>
    <row r="461" spans="10:10" s="16" customFormat="1" x14ac:dyDescent="0.3">
      <c r="J461" s="26"/>
    </row>
    <row r="462" spans="10:10" s="16" customFormat="1" x14ac:dyDescent="0.3">
      <c r="J462" s="26"/>
    </row>
    <row r="463" spans="10:10" s="16" customFormat="1" x14ac:dyDescent="0.3">
      <c r="J463" s="26"/>
    </row>
    <row r="464" spans="10:10" s="16" customFormat="1" x14ac:dyDescent="0.3">
      <c r="J464" s="26"/>
    </row>
    <row r="465" spans="10:10" s="16" customFormat="1" x14ac:dyDescent="0.3">
      <c r="J465" s="26"/>
    </row>
    <row r="466" spans="10:10" s="16" customFormat="1" x14ac:dyDescent="0.3">
      <c r="J466" s="26"/>
    </row>
    <row r="467" spans="10:10" s="16" customFormat="1" x14ac:dyDescent="0.3">
      <c r="J467" s="26"/>
    </row>
    <row r="468" spans="10:10" s="16" customFormat="1" x14ac:dyDescent="0.3">
      <c r="J468" s="26"/>
    </row>
    <row r="469" spans="10:10" s="16" customFormat="1" x14ac:dyDescent="0.3">
      <c r="J469" s="26"/>
    </row>
    <row r="470" spans="10:10" s="16" customFormat="1" x14ac:dyDescent="0.3">
      <c r="J470" s="26"/>
    </row>
    <row r="471" spans="10:10" s="16" customFormat="1" x14ac:dyDescent="0.3">
      <c r="J471" s="26"/>
    </row>
    <row r="472" spans="10:10" s="16" customFormat="1" x14ac:dyDescent="0.3">
      <c r="J472" s="26"/>
    </row>
    <row r="473" spans="10:10" s="16" customFormat="1" x14ac:dyDescent="0.3">
      <c r="J473" s="26"/>
    </row>
    <row r="474" spans="10:10" s="16" customFormat="1" x14ac:dyDescent="0.3">
      <c r="J474" s="26"/>
    </row>
    <row r="475" spans="10:10" s="16" customFormat="1" x14ac:dyDescent="0.3">
      <c r="J475" s="26"/>
    </row>
    <row r="476" spans="10:10" s="16" customFormat="1" x14ac:dyDescent="0.3">
      <c r="J476" s="26"/>
    </row>
    <row r="477" spans="10:10" s="16" customFormat="1" x14ac:dyDescent="0.3">
      <c r="J477" s="26"/>
    </row>
    <row r="478" spans="10:10" s="16" customFormat="1" x14ac:dyDescent="0.3">
      <c r="J478" s="26"/>
    </row>
    <row r="479" spans="10:10" s="16" customFormat="1" x14ac:dyDescent="0.3">
      <c r="J479" s="26"/>
    </row>
    <row r="480" spans="10:10" s="16" customFormat="1" x14ac:dyDescent="0.3">
      <c r="J480" s="26"/>
    </row>
    <row r="481" spans="10:10" s="16" customFormat="1" x14ac:dyDescent="0.3">
      <c r="J481" s="26"/>
    </row>
    <row r="482" spans="10:10" s="16" customFormat="1" x14ac:dyDescent="0.3">
      <c r="J482" s="26"/>
    </row>
    <row r="483" spans="10:10" s="16" customFormat="1" x14ac:dyDescent="0.3">
      <c r="J483" s="26"/>
    </row>
    <row r="484" spans="10:10" s="16" customFormat="1" x14ac:dyDescent="0.3">
      <c r="J484" s="26"/>
    </row>
    <row r="485" spans="10:10" s="16" customFormat="1" x14ac:dyDescent="0.3">
      <c r="J485" s="26"/>
    </row>
    <row r="486" spans="10:10" s="16" customFormat="1" x14ac:dyDescent="0.3">
      <c r="J486" s="26"/>
    </row>
    <row r="487" spans="10:10" s="16" customFormat="1" x14ac:dyDescent="0.3">
      <c r="J487" s="26"/>
    </row>
    <row r="488" spans="10:10" s="16" customFormat="1" x14ac:dyDescent="0.3">
      <c r="J488" s="26"/>
    </row>
    <row r="489" spans="10:10" s="16" customFormat="1" x14ac:dyDescent="0.3">
      <c r="J489" s="26"/>
    </row>
    <row r="490" spans="10:10" s="16" customFormat="1" x14ac:dyDescent="0.3">
      <c r="J490" s="26"/>
    </row>
    <row r="491" spans="10:10" s="16" customFormat="1" x14ac:dyDescent="0.3">
      <c r="J491" s="26"/>
    </row>
    <row r="492" spans="10:10" s="16" customFormat="1" x14ac:dyDescent="0.3">
      <c r="J492" s="26"/>
    </row>
    <row r="493" spans="10:10" s="16" customFormat="1" x14ac:dyDescent="0.3">
      <c r="J493" s="26"/>
    </row>
    <row r="494" spans="10:10" s="16" customFormat="1" x14ac:dyDescent="0.3">
      <c r="J494" s="26"/>
    </row>
    <row r="495" spans="10:10" s="16" customFormat="1" x14ac:dyDescent="0.3">
      <c r="J495" s="26"/>
    </row>
    <row r="496" spans="10:10" s="16" customFormat="1" x14ac:dyDescent="0.3">
      <c r="J496" s="26"/>
    </row>
    <row r="497" spans="10:10" s="16" customFormat="1" x14ac:dyDescent="0.3">
      <c r="J497" s="26"/>
    </row>
    <row r="498" spans="10:10" s="16" customFormat="1" x14ac:dyDescent="0.3">
      <c r="J498" s="26"/>
    </row>
    <row r="499" spans="10:10" s="16" customFormat="1" x14ac:dyDescent="0.3">
      <c r="J499" s="26"/>
    </row>
    <row r="500" spans="10:10" s="16" customFormat="1" x14ac:dyDescent="0.3">
      <c r="J500" s="26"/>
    </row>
    <row r="501" spans="10:10" s="16" customFormat="1" x14ac:dyDescent="0.3">
      <c r="J501" s="26"/>
    </row>
    <row r="502" spans="10:10" s="16" customFormat="1" x14ac:dyDescent="0.3">
      <c r="J502" s="26"/>
    </row>
    <row r="503" spans="10:10" s="16" customFormat="1" x14ac:dyDescent="0.3">
      <c r="J503" s="26"/>
    </row>
    <row r="504" spans="10:10" s="16" customFormat="1" x14ac:dyDescent="0.3">
      <c r="J504" s="26"/>
    </row>
    <row r="505" spans="10:10" s="16" customFormat="1" x14ac:dyDescent="0.3">
      <c r="J505" s="26"/>
    </row>
    <row r="506" spans="10:10" s="16" customFormat="1" x14ac:dyDescent="0.3">
      <c r="J506" s="26"/>
    </row>
    <row r="507" spans="10:10" s="16" customFormat="1" x14ac:dyDescent="0.3">
      <c r="J507" s="26"/>
    </row>
    <row r="508" spans="10:10" s="16" customFormat="1" x14ac:dyDescent="0.3">
      <c r="J508" s="26"/>
    </row>
    <row r="509" spans="10:10" s="16" customFormat="1" x14ac:dyDescent="0.3">
      <c r="J509" s="26"/>
    </row>
    <row r="510" spans="10:10" s="16" customFormat="1" x14ac:dyDescent="0.3">
      <c r="J510" s="26"/>
    </row>
    <row r="511" spans="10:10" s="16" customFormat="1" x14ac:dyDescent="0.3">
      <c r="J511" s="26"/>
    </row>
    <row r="512" spans="10:10" s="16" customFormat="1" x14ac:dyDescent="0.3">
      <c r="J512" s="26"/>
    </row>
    <row r="513" spans="10:10" s="16" customFormat="1" x14ac:dyDescent="0.3">
      <c r="J513" s="26"/>
    </row>
    <row r="514" spans="10:10" s="16" customFormat="1" x14ac:dyDescent="0.3">
      <c r="J514" s="26"/>
    </row>
    <row r="515" spans="10:10" s="16" customFormat="1" x14ac:dyDescent="0.3">
      <c r="J515" s="26"/>
    </row>
    <row r="516" spans="10:10" s="16" customFormat="1" x14ac:dyDescent="0.3">
      <c r="J516" s="26"/>
    </row>
    <row r="517" spans="10:10" s="16" customFormat="1" x14ac:dyDescent="0.3">
      <c r="J517" s="26"/>
    </row>
    <row r="518" spans="10:10" s="16" customFormat="1" x14ac:dyDescent="0.3">
      <c r="J518" s="26"/>
    </row>
    <row r="519" spans="10:10" s="16" customFormat="1" x14ac:dyDescent="0.3">
      <c r="J519" s="26"/>
    </row>
    <row r="520" spans="10:10" s="16" customFormat="1" x14ac:dyDescent="0.3">
      <c r="J520" s="26"/>
    </row>
    <row r="521" spans="10:10" s="16" customFormat="1" x14ac:dyDescent="0.3">
      <c r="J521" s="26"/>
    </row>
    <row r="522" spans="10:10" s="16" customFormat="1" x14ac:dyDescent="0.3">
      <c r="J522" s="26"/>
    </row>
    <row r="523" spans="10:10" s="16" customFormat="1" x14ac:dyDescent="0.3">
      <c r="J523" s="26"/>
    </row>
    <row r="524" spans="10:10" s="16" customFormat="1" x14ac:dyDescent="0.3">
      <c r="J524" s="26"/>
    </row>
    <row r="525" spans="10:10" s="16" customFormat="1" x14ac:dyDescent="0.3">
      <c r="J525" s="26"/>
    </row>
    <row r="526" spans="10:10" s="16" customFormat="1" x14ac:dyDescent="0.3">
      <c r="J526" s="26"/>
    </row>
    <row r="527" spans="10:10" s="16" customFormat="1" x14ac:dyDescent="0.3">
      <c r="J527" s="26"/>
    </row>
    <row r="528" spans="10:10" s="16" customFormat="1" x14ac:dyDescent="0.3">
      <c r="J528" s="26"/>
    </row>
    <row r="529" spans="10:10" s="16" customFormat="1" x14ac:dyDescent="0.3">
      <c r="J529" s="26"/>
    </row>
    <row r="530" spans="10:10" s="16" customFormat="1" x14ac:dyDescent="0.3">
      <c r="J530" s="26"/>
    </row>
    <row r="531" spans="10:10" s="16" customFormat="1" x14ac:dyDescent="0.3">
      <c r="J531" s="26"/>
    </row>
    <row r="532" spans="10:10" s="16" customFormat="1" x14ac:dyDescent="0.3">
      <c r="J532" s="26"/>
    </row>
    <row r="533" spans="10:10" s="16" customFormat="1" x14ac:dyDescent="0.3">
      <c r="J533" s="26"/>
    </row>
    <row r="534" spans="10:10" s="16" customFormat="1" x14ac:dyDescent="0.3">
      <c r="J534" s="26"/>
    </row>
    <row r="535" spans="10:10" s="16" customFormat="1" x14ac:dyDescent="0.3">
      <c r="J535" s="26"/>
    </row>
    <row r="536" spans="10:10" s="16" customFormat="1" x14ac:dyDescent="0.3">
      <c r="J536" s="26"/>
    </row>
    <row r="537" spans="10:10" s="16" customFormat="1" x14ac:dyDescent="0.3">
      <c r="J537" s="26"/>
    </row>
    <row r="538" spans="10:10" s="16" customFormat="1" x14ac:dyDescent="0.3">
      <c r="J538" s="26"/>
    </row>
    <row r="539" spans="10:10" s="16" customFormat="1" x14ac:dyDescent="0.3">
      <c r="J539" s="26"/>
    </row>
    <row r="540" spans="10:10" s="16" customFormat="1" x14ac:dyDescent="0.3">
      <c r="J540" s="26"/>
    </row>
    <row r="541" spans="10:10" s="16" customFormat="1" x14ac:dyDescent="0.3">
      <c r="J541" s="26"/>
    </row>
    <row r="542" spans="10:10" s="16" customFormat="1" x14ac:dyDescent="0.3">
      <c r="J542" s="26"/>
    </row>
    <row r="543" spans="10:10" s="16" customFormat="1" x14ac:dyDescent="0.3">
      <c r="J543" s="26"/>
    </row>
    <row r="544" spans="10:10" s="16" customFormat="1" x14ac:dyDescent="0.3">
      <c r="J544" s="26"/>
    </row>
    <row r="545" spans="10:10" s="16" customFormat="1" x14ac:dyDescent="0.3">
      <c r="J545" s="26"/>
    </row>
    <row r="546" spans="10:10" s="16" customFormat="1" x14ac:dyDescent="0.3">
      <c r="J546" s="26"/>
    </row>
    <row r="547" spans="10:10" s="16" customFormat="1" x14ac:dyDescent="0.3">
      <c r="J547" s="26"/>
    </row>
    <row r="548" spans="10:10" s="16" customFormat="1" x14ac:dyDescent="0.3">
      <c r="J548" s="26"/>
    </row>
    <row r="549" spans="10:10" s="16" customFormat="1" x14ac:dyDescent="0.3">
      <c r="J549" s="26"/>
    </row>
    <row r="550" spans="10:10" s="16" customFormat="1" x14ac:dyDescent="0.3">
      <c r="J550" s="26"/>
    </row>
    <row r="551" spans="10:10" s="16" customFormat="1" x14ac:dyDescent="0.3">
      <c r="J551" s="26"/>
    </row>
    <row r="552" spans="10:10" s="16" customFormat="1" x14ac:dyDescent="0.3">
      <c r="J552" s="26"/>
    </row>
    <row r="553" spans="10:10" s="16" customFormat="1" x14ac:dyDescent="0.3">
      <c r="J553" s="26"/>
    </row>
    <row r="554" spans="10:10" s="16" customFormat="1" x14ac:dyDescent="0.3">
      <c r="J554" s="26"/>
    </row>
    <row r="555" spans="10:10" s="16" customFormat="1" x14ac:dyDescent="0.3">
      <c r="J555" s="26"/>
    </row>
    <row r="556" spans="10:10" s="16" customFormat="1" x14ac:dyDescent="0.3">
      <c r="J556" s="26"/>
    </row>
    <row r="557" spans="10:10" s="16" customFormat="1" x14ac:dyDescent="0.3">
      <c r="J557" s="26"/>
    </row>
    <row r="558" spans="10:10" s="16" customFormat="1" x14ac:dyDescent="0.3">
      <c r="J558" s="26"/>
    </row>
    <row r="559" spans="10:10" s="16" customFormat="1" x14ac:dyDescent="0.3">
      <c r="J559" s="26"/>
    </row>
    <row r="560" spans="10:10" s="16" customFormat="1" x14ac:dyDescent="0.3">
      <c r="J560" s="26"/>
    </row>
    <row r="561" spans="10:10" s="16" customFormat="1" x14ac:dyDescent="0.3">
      <c r="J561" s="26"/>
    </row>
    <row r="562" spans="10:10" s="16" customFormat="1" x14ac:dyDescent="0.3">
      <c r="J562" s="26"/>
    </row>
    <row r="563" spans="10:10" s="16" customFormat="1" x14ac:dyDescent="0.3">
      <c r="J563" s="26"/>
    </row>
    <row r="564" spans="10:10" s="16" customFormat="1" x14ac:dyDescent="0.3">
      <c r="J564" s="26"/>
    </row>
    <row r="565" spans="10:10" s="16" customFormat="1" x14ac:dyDescent="0.3">
      <c r="J565" s="26"/>
    </row>
    <row r="566" spans="10:10" s="16" customFormat="1" x14ac:dyDescent="0.3">
      <c r="J566" s="26"/>
    </row>
    <row r="567" spans="10:10" s="16" customFormat="1" x14ac:dyDescent="0.3">
      <c r="J567" s="26"/>
    </row>
    <row r="568" spans="10:10" s="16" customFormat="1" x14ac:dyDescent="0.3">
      <c r="J568" s="26"/>
    </row>
    <row r="569" spans="10:10" s="16" customFormat="1" x14ac:dyDescent="0.3">
      <c r="J569" s="26"/>
    </row>
    <row r="570" spans="10:10" s="16" customFormat="1" x14ac:dyDescent="0.3">
      <c r="J570" s="26"/>
    </row>
    <row r="571" spans="10:10" s="16" customFormat="1" x14ac:dyDescent="0.3">
      <c r="J571" s="26"/>
    </row>
    <row r="572" spans="10:10" s="16" customFormat="1" x14ac:dyDescent="0.3">
      <c r="J572" s="26"/>
    </row>
    <row r="573" spans="10:10" s="16" customFormat="1" x14ac:dyDescent="0.3">
      <c r="J573" s="26"/>
    </row>
    <row r="574" spans="10:10" s="16" customFormat="1" x14ac:dyDescent="0.3">
      <c r="J574" s="26"/>
    </row>
    <row r="575" spans="10:10" s="16" customFormat="1" x14ac:dyDescent="0.3">
      <c r="J575" s="26"/>
    </row>
    <row r="576" spans="10:10" s="16" customFormat="1" x14ac:dyDescent="0.3">
      <c r="J576" s="26"/>
    </row>
    <row r="577" spans="10:10" s="16" customFormat="1" x14ac:dyDescent="0.3">
      <c r="J577" s="26"/>
    </row>
    <row r="578" spans="10:10" s="16" customFormat="1" x14ac:dyDescent="0.3">
      <c r="J578" s="26"/>
    </row>
    <row r="579" spans="10:10" s="16" customFormat="1" x14ac:dyDescent="0.3">
      <c r="J579" s="26"/>
    </row>
    <row r="580" spans="10:10" s="16" customFormat="1" x14ac:dyDescent="0.3">
      <c r="J580" s="26"/>
    </row>
    <row r="581" spans="10:10" s="16" customFormat="1" x14ac:dyDescent="0.3">
      <c r="J581" s="26"/>
    </row>
    <row r="582" spans="10:10" s="16" customFormat="1" x14ac:dyDescent="0.3">
      <c r="J582" s="26"/>
    </row>
    <row r="583" spans="10:10" s="16" customFormat="1" x14ac:dyDescent="0.3">
      <c r="J583" s="26"/>
    </row>
    <row r="584" spans="10:10" s="16" customFormat="1" x14ac:dyDescent="0.3">
      <c r="J584" s="26"/>
    </row>
    <row r="585" spans="10:10" s="16" customFormat="1" x14ac:dyDescent="0.3">
      <c r="J585" s="26"/>
    </row>
    <row r="586" spans="10:10" s="16" customFormat="1" x14ac:dyDescent="0.3">
      <c r="J586" s="26"/>
    </row>
    <row r="587" spans="10:10" s="16" customFormat="1" x14ac:dyDescent="0.3">
      <c r="J587" s="26"/>
    </row>
    <row r="588" spans="10:10" s="16" customFormat="1" x14ac:dyDescent="0.3">
      <c r="J588" s="26"/>
    </row>
    <row r="589" spans="10:10" s="16" customFormat="1" x14ac:dyDescent="0.3">
      <c r="J589" s="26"/>
    </row>
    <row r="590" spans="10:10" s="16" customFormat="1" x14ac:dyDescent="0.3">
      <c r="J590" s="26"/>
    </row>
    <row r="591" spans="10:10" s="16" customFormat="1" x14ac:dyDescent="0.3">
      <c r="J591" s="26"/>
    </row>
    <row r="592" spans="10:10" s="16" customFormat="1" x14ac:dyDescent="0.3">
      <c r="J592" s="26"/>
    </row>
    <row r="593" spans="10:10" s="16" customFormat="1" x14ac:dyDescent="0.3">
      <c r="J593" s="26"/>
    </row>
    <row r="594" spans="10:10" s="16" customFormat="1" x14ac:dyDescent="0.3">
      <c r="J594" s="26"/>
    </row>
    <row r="595" spans="10:10" s="16" customFormat="1" x14ac:dyDescent="0.3">
      <c r="J595" s="26"/>
    </row>
    <row r="596" spans="10:10" s="16" customFormat="1" x14ac:dyDescent="0.3">
      <c r="J596" s="26"/>
    </row>
    <row r="597" spans="10:10" s="16" customFormat="1" x14ac:dyDescent="0.3">
      <c r="J597" s="26"/>
    </row>
    <row r="598" spans="10:10" s="16" customFormat="1" x14ac:dyDescent="0.3">
      <c r="J598" s="26"/>
    </row>
    <row r="599" spans="10:10" s="16" customFormat="1" x14ac:dyDescent="0.3">
      <c r="J599" s="26"/>
    </row>
    <row r="600" spans="10:10" s="16" customFormat="1" x14ac:dyDescent="0.3">
      <c r="J600" s="26"/>
    </row>
    <row r="601" spans="10:10" s="16" customFormat="1" x14ac:dyDescent="0.3">
      <c r="J601" s="26"/>
    </row>
    <row r="602" spans="10:10" s="16" customFormat="1" x14ac:dyDescent="0.3">
      <c r="J602" s="26"/>
    </row>
    <row r="603" spans="10:10" s="16" customFormat="1" x14ac:dyDescent="0.3">
      <c r="J603" s="26"/>
    </row>
    <row r="604" spans="10:10" s="16" customFormat="1" x14ac:dyDescent="0.3">
      <c r="J604" s="26"/>
    </row>
    <row r="605" spans="10:10" s="16" customFormat="1" x14ac:dyDescent="0.3">
      <c r="J605" s="26"/>
    </row>
    <row r="606" spans="10:10" s="16" customFormat="1" x14ac:dyDescent="0.3">
      <c r="J606" s="26"/>
    </row>
    <row r="607" spans="10:10" s="16" customFormat="1" x14ac:dyDescent="0.3">
      <c r="J607" s="26"/>
    </row>
    <row r="608" spans="10:10" s="16" customFormat="1" x14ac:dyDescent="0.3">
      <c r="J608" s="26"/>
    </row>
    <row r="609" spans="10:10" s="16" customFormat="1" x14ac:dyDescent="0.3">
      <c r="J609" s="26"/>
    </row>
    <row r="610" spans="10:10" s="16" customFormat="1" x14ac:dyDescent="0.3">
      <c r="J610" s="26"/>
    </row>
    <row r="611" spans="10:10" s="16" customFormat="1" x14ac:dyDescent="0.3">
      <c r="J611" s="26"/>
    </row>
    <row r="612" spans="10:10" s="16" customFormat="1" x14ac:dyDescent="0.3">
      <c r="J612" s="26"/>
    </row>
    <row r="613" spans="10:10" s="16" customFormat="1" x14ac:dyDescent="0.3">
      <c r="J613" s="26"/>
    </row>
    <row r="614" spans="10:10" s="16" customFormat="1" x14ac:dyDescent="0.3">
      <c r="J614" s="26"/>
    </row>
    <row r="615" spans="10:10" s="16" customFormat="1" x14ac:dyDescent="0.3">
      <c r="J615" s="26"/>
    </row>
    <row r="616" spans="10:10" s="16" customFormat="1" x14ac:dyDescent="0.3">
      <c r="J616" s="26"/>
    </row>
    <row r="617" spans="10:10" s="16" customFormat="1" x14ac:dyDescent="0.3">
      <c r="J617" s="26"/>
    </row>
    <row r="618" spans="10:10" s="16" customFormat="1" x14ac:dyDescent="0.3">
      <c r="J618" s="26"/>
    </row>
    <row r="619" spans="10:10" s="16" customFormat="1" x14ac:dyDescent="0.3">
      <c r="J619" s="26"/>
    </row>
    <row r="620" spans="10:10" s="16" customFormat="1" x14ac:dyDescent="0.3">
      <c r="J620" s="26"/>
    </row>
    <row r="621" spans="10:10" s="16" customFormat="1" x14ac:dyDescent="0.3">
      <c r="J621" s="26"/>
    </row>
    <row r="622" spans="10:10" s="16" customFormat="1" x14ac:dyDescent="0.3">
      <c r="J622" s="26"/>
    </row>
    <row r="623" spans="10:10" s="16" customFormat="1" x14ac:dyDescent="0.3">
      <c r="J623" s="26"/>
    </row>
    <row r="624" spans="10:10" s="16" customFormat="1" x14ac:dyDescent="0.3">
      <c r="J624" s="26"/>
    </row>
    <row r="625" spans="10:10" s="16" customFormat="1" x14ac:dyDescent="0.3">
      <c r="J625" s="26"/>
    </row>
    <row r="626" spans="10:10" s="16" customFormat="1" x14ac:dyDescent="0.3">
      <c r="J626" s="26"/>
    </row>
    <row r="627" spans="10:10" s="16" customFormat="1" x14ac:dyDescent="0.3">
      <c r="J627" s="26"/>
    </row>
    <row r="628" spans="10:10" s="16" customFormat="1" x14ac:dyDescent="0.3">
      <c r="J628" s="26"/>
    </row>
    <row r="629" spans="10:10" s="16" customFormat="1" x14ac:dyDescent="0.3">
      <c r="J629" s="26"/>
    </row>
    <row r="630" spans="10:10" s="16" customFormat="1" x14ac:dyDescent="0.3">
      <c r="J630" s="26"/>
    </row>
    <row r="631" spans="10:10" s="16" customFormat="1" x14ac:dyDescent="0.3">
      <c r="J631" s="26"/>
    </row>
    <row r="632" spans="10:10" s="16" customFormat="1" x14ac:dyDescent="0.3">
      <c r="J632" s="26"/>
    </row>
    <row r="633" spans="10:10" s="16" customFormat="1" x14ac:dyDescent="0.3">
      <c r="J633" s="26"/>
    </row>
    <row r="634" spans="10:10" s="16" customFormat="1" x14ac:dyDescent="0.3">
      <c r="J634" s="26"/>
    </row>
    <row r="635" spans="10:10" s="16" customFormat="1" x14ac:dyDescent="0.3">
      <c r="J635" s="26"/>
    </row>
    <row r="636" spans="10:10" s="16" customFormat="1" x14ac:dyDescent="0.3">
      <c r="J636" s="26"/>
    </row>
    <row r="637" spans="10:10" s="16" customFormat="1" x14ac:dyDescent="0.3">
      <c r="J637" s="26"/>
    </row>
    <row r="638" spans="10:10" s="16" customFormat="1" x14ac:dyDescent="0.3">
      <c r="J638" s="26"/>
    </row>
    <row r="639" spans="10:10" s="16" customFormat="1" x14ac:dyDescent="0.3">
      <c r="J639" s="26"/>
    </row>
    <row r="640" spans="10:10" s="16" customFormat="1" x14ac:dyDescent="0.3">
      <c r="J640" s="26"/>
    </row>
    <row r="641" spans="10:10" s="16" customFormat="1" x14ac:dyDescent="0.3">
      <c r="J641" s="26"/>
    </row>
    <row r="642" spans="10:10" s="16" customFormat="1" x14ac:dyDescent="0.3">
      <c r="J642" s="26"/>
    </row>
    <row r="643" spans="10:10" s="16" customFormat="1" x14ac:dyDescent="0.3">
      <c r="J643" s="26"/>
    </row>
    <row r="644" spans="10:10" s="16" customFormat="1" x14ac:dyDescent="0.3">
      <c r="J644" s="26"/>
    </row>
    <row r="645" spans="10:10" s="16" customFormat="1" x14ac:dyDescent="0.3">
      <c r="J645" s="26"/>
    </row>
    <row r="646" spans="10:10" s="16" customFormat="1" x14ac:dyDescent="0.3">
      <c r="J646" s="26"/>
    </row>
    <row r="647" spans="10:10" s="16" customFormat="1" x14ac:dyDescent="0.3">
      <c r="J647" s="26"/>
    </row>
    <row r="648" spans="10:10" s="16" customFormat="1" x14ac:dyDescent="0.3">
      <c r="J648" s="26"/>
    </row>
    <row r="649" spans="10:10" s="16" customFormat="1" x14ac:dyDescent="0.3">
      <c r="J649" s="26"/>
    </row>
    <row r="650" spans="10:10" s="16" customFormat="1" x14ac:dyDescent="0.3">
      <c r="J650" s="26"/>
    </row>
    <row r="651" spans="10:10" s="16" customFormat="1" x14ac:dyDescent="0.3">
      <c r="J651" s="26"/>
    </row>
    <row r="652" spans="10:10" s="16" customFormat="1" x14ac:dyDescent="0.3">
      <c r="J652" s="26"/>
    </row>
    <row r="653" spans="10:10" s="16" customFormat="1" x14ac:dyDescent="0.3">
      <c r="J653" s="26"/>
    </row>
    <row r="654" spans="10:10" s="16" customFormat="1" x14ac:dyDescent="0.3">
      <c r="J654" s="26"/>
    </row>
    <row r="655" spans="10:10" s="16" customFormat="1" x14ac:dyDescent="0.3">
      <c r="J655" s="26"/>
    </row>
    <row r="656" spans="10:10" s="16" customFormat="1" x14ac:dyDescent="0.3">
      <c r="J656" s="26"/>
    </row>
    <row r="657" spans="10:10" s="16" customFormat="1" x14ac:dyDescent="0.3">
      <c r="J657" s="26"/>
    </row>
    <row r="658" spans="10:10" s="16" customFormat="1" x14ac:dyDescent="0.3">
      <c r="J658" s="26"/>
    </row>
    <row r="659" spans="10:10" s="16" customFormat="1" x14ac:dyDescent="0.3">
      <c r="J659" s="26"/>
    </row>
    <row r="660" spans="10:10" s="16" customFormat="1" x14ac:dyDescent="0.3">
      <c r="J660" s="26"/>
    </row>
    <row r="661" spans="10:10" s="16" customFormat="1" x14ac:dyDescent="0.3">
      <c r="J661" s="26"/>
    </row>
    <row r="662" spans="10:10" s="16" customFormat="1" x14ac:dyDescent="0.3">
      <c r="J662" s="26"/>
    </row>
    <row r="663" spans="10:10" s="16" customFormat="1" x14ac:dyDescent="0.3">
      <c r="J663" s="26"/>
    </row>
    <row r="664" spans="10:10" s="16" customFormat="1" x14ac:dyDescent="0.3">
      <c r="J664" s="26"/>
    </row>
    <row r="665" spans="10:10" s="16" customFormat="1" x14ac:dyDescent="0.3">
      <c r="J665" s="26"/>
    </row>
    <row r="666" spans="10:10" s="16" customFormat="1" x14ac:dyDescent="0.3">
      <c r="J666" s="26"/>
    </row>
    <row r="667" spans="10:10" s="16" customFormat="1" x14ac:dyDescent="0.3">
      <c r="J667" s="26"/>
    </row>
    <row r="668" spans="10:10" s="16" customFormat="1" x14ac:dyDescent="0.3">
      <c r="J668" s="26"/>
    </row>
    <row r="669" spans="10:10" s="16" customFormat="1" x14ac:dyDescent="0.3">
      <c r="J669" s="26"/>
    </row>
    <row r="670" spans="10:10" s="16" customFormat="1" x14ac:dyDescent="0.3">
      <c r="J670" s="26"/>
    </row>
    <row r="671" spans="10:10" s="16" customFormat="1" x14ac:dyDescent="0.3">
      <c r="J671" s="26"/>
    </row>
    <row r="672" spans="10:10" s="16" customFormat="1" x14ac:dyDescent="0.3">
      <c r="J672" s="26"/>
    </row>
    <row r="673" spans="10:10" s="16" customFormat="1" x14ac:dyDescent="0.3">
      <c r="J673" s="26"/>
    </row>
    <row r="674" spans="10:10" s="16" customFormat="1" x14ac:dyDescent="0.3">
      <c r="J674" s="26"/>
    </row>
    <row r="675" spans="10:10" s="16" customFormat="1" x14ac:dyDescent="0.3">
      <c r="J675" s="26"/>
    </row>
    <row r="676" spans="10:10" s="16" customFormat="1" x14ac:dyDescent="0.3">
      <c r="J676" s="26"/>
    </row>
    <row r="677" spans="10:10" s="16" customFormat="1" x14ac:dyDescent="0.3">
      <c r="J677" s="26"/>
    </row>
    <row r="678" spans="10:10" s="16" customFormat="1" x14ac:dyDescent="0.3">
      <c r="J678" s="26"/>
    </row>
    <row r="679" spans="10:10" s="16" customFormat="1" x14ac:dyDescent="0.3">
      <c r="J679" s="26"/>
    </row>
    <row r="680" spans="10:10" s="16" customFormat="1" x14ac:dyDescent="0.3">
      <c r="J680" s="26"/>
    </row>
    <row r="681" spans="10:10" s="16" customFormat="1" x14ac:dyDescent="0.3">
      <c r="J681" s="26"/>
    </row>
    <row r="682" spans="10:10" s="16" customFormat="1" x14ac:dyDescent="0.3">
      <c r="J682" s="26"/>
    </row>
    <row r="683" spans="10:10" s="16" customFormat="1" x14ac:dyDescent="0.3">
      <c r="J683" s="26"/>
    </row>
    <row r="684" spans="10:10" s="16" customFormat="1" x14ac:dyDescent="0.3">
      <c r="J684" s="26"/>
    </row>
    <row r="685" spans="10:10" s="16" customFormat="1" x14ac:dyDescent="0.3">
      <c r="J685" s="26"/>
    </row>
    <row r="686" spans="10:10" s="16" customFormat="1" x14ac:dyDescent="0.3">
      <c r="J686" s="26"/>
    </row>
    <row r="687" spans="10:10" s="16" customFormat="1" x14ac:dyDescent="0.3">
      <c r="J687" s="26"/>
    </row>
    <row r="688" spans="10:10" s="16" customFormat="1" x14ac:dyDescent="0.3">
      <c r="J688" s="26"/>
    </row>
    <row r="689" spans="10:10" s="16" customFormat="1" x14ac:dyDescent="0.3">
      <c r="J689" s="26"/>
    </row>
    <row r="690" spans="10:10" s="16" customFormat="1" x14ac:dyDescent="0.3">
      <c r="J690" s="26"/>
    </row>
    <row r="691" spans="10:10" s="16" customFormat="1" x14ac:dyDescent="0.3">
      <c r="J691" s="26"/>
    </row>
    <row r="692" spans="10:10" s="16" customFormat="1" x14ac:dyDescent="0.3">
      <c r="J692" s="26"/>
    </row>
    <row r="693" spans="10:10" s="16" customFormat="1" x14ac:dyDescent="0.3">
      <c r="J693" s="26"/>
    </row>
    <row r="694" spans="10:10" s="16" customFormat="1" x14ac:dyDescent="0.3">
      <c r="J694" s="26"/>
    </row>
    <row r="695" spans="10:10" s="16" customFormat="1" x14ac:dyDescent="0.3">
      <c r="J695" s="26"/>
    </row>
    <row r="696" spans="10:10" s="16" customFormat="1" x14ac:dyDescent="0.3">
      <c r="J696" s="26"/>
    </row>
    <row r="697" spans="10:10" s="16" customFormat="1" x14ac:dyDescent="0.3">
      <c r="J697" s="26"/>
    </row>
    <row r="698" spans="10:10" s="16" customFormat="1" x14ac:dyDescent="0.3">
      <c r="J698" s="26"/>
    </row>
    <row r="699" spans="10:10" s="16" customFormat="1" x14ac:dyDescent="0.3">
      <c r="J699" s="26"/>
    </row>
    <row r="700" spans="10:10" s="16" customFormat="1" x14ac:dyDescent="0.3">
      <c r="J700" s="26"/>
    </row>
    <row r="701" spans="10:10" s="16" customFormat="1" x14ac:dyDescent="0.3">
      <c r="J701" s="26"/>
    </row>
    <row r="702" spans="10:10" s="16" customFormat="1" x14ac:dyDescent="0.3">
      <c r="J702" s="26"/>
    </row>
    <row r="703" spans="10:10" s="16" customFormat="1" x14ac:dyDescent="0.3">
      <c r="J703" s="26"/>
    </row>
    <row r="704" spans="10:10" s="16" customFormat="1" x14ac:dyDescent="0.3">
      <c r="J704" s="26"/>
    </row>
    <row r="705" spans="10:10" s="16" customFormat="1" x14ac:dyDescent="0.3">
      <c r="J705" s="26"/>
    </row>
    <row r="706" spans="10:10" s="16" customFormat="1" x14ac:dyDescent="0.3">
      <c r="J706" s="26"/>
    </row>
    <row r="707" spans="10:10" s="16" customFormat="1" x14ac:dyDescent="0.3">
      <c r="J707" s="26"/>
    </row>
    <row r="708" spans="10:10" s="16" customFormat="1" x14ac:dyDescent="0.3">
      <c r="J708" s="26"/>
    </row>
    <row r="709" spans="10:10" s="16" customFormat="1" x14ac:dyDescent="0.3">
      <c r="J709" s="26"/>
    </row>
    <row r="710" spans="10:10" s="16" customFormat="1" x14ac:dyDescent="0.3">
      <c r="J710" s="26"/>
    </row>
    <row r="711" spans="10:10" s="16" customFormat="1" x14ac:dyDescent="0.3">
      <c r="J711" s="26"/>
    </row>
    <row r="712" spans="10:10" s="16" customFormat="1" x14ac:dyDescent="0.3">
      <c r="J712" s="26"/>
    </row>
    <row r="713" spans="10:10" s="16" customFormat="1" x14ac:dyDescent="0.3">
      <c r="J713" s="26"/>
    </row>
    <row r="714" spans="10:10" s="16" customFormat="1" x14ac:dyDescent="0.3">
      <c r="J714" s="26"/>
    </row>
    <row r="715" spans="10:10" s="16" customFormat="1" x14ac:dyDescent="0.3">
      <c r="J715" s="26"/>
    </row>
    <row r="716" spans="10:10" s="16" customFormat="1" x14ac:dyDescent="0.3">
      <c r="J716" s="26"/>
    </row>
    <row r="717" spans="10:10" s="16" customFormat="1" x14ac:dyDescent="0.3">
      <c r="J717" s="26"/>
    </row>
    <row r="718" spans="10:10" s="16" customFormat="1" x14ac:dyDescent="0.3">
      <c r="J718" s="26"/>
    </row>
    <row r="719" spans="10:10" s="16" customFormat="1" x14ac:dyDescent="0.3">
      <c r="J719" s="26"/>
    </row>
    <row r="720" spans="10:10" s="16" customFormat="1" x14ac:dyDescent="0.3">
      <c r="J720" s="26"/>
    </row>
    <row r="721" spans="10:10" s="16" customFormat="1" x14ac:dyDescent="0.3">
      <c r="J721" s="26"/>
    </row>
    <row r="722" spans="10:10" s="16" customFormat="1" x14ac:dyDescent="0.3">
      <c r="J722" s="26"/>
    </row>
    <row r="723" spans="10:10" s="16" customFormat="1" x14ac:dyDescent="0.3">
      <c r="J723" s="26"/>
    </row>
    <row r="724" spans="10:10" s="16" customFormat="1" x14ac:dyDescent="0.3">
      <c r="J724" s="26"/>
    </row>
    <row r="725" spans="10:10" s="16" customFormat="1" x14ac:dyDescent="0.3">
      <c r="J725" s="26"/>
    </row>
    <row r="726" spans="10:10" s="16" customFormat="1" x14ac:dyDescent="0.3">
      <c r="J726" s="26"/>
    </row>
    <row r="727" spans="10:10" s="16" customFormat="1" x14ac:dyDescent="0.3">
      <c r="J727" s="26"/>
    </row>
    <row r="728" spans="10:10" s="16" customFormat="1" x14ac:dyDescent="0.3">
      <c r="J728" s="26"/>
    </row>
    <row r="729" spans="10:10" s="16" customFormat="1" x14ac:dyDescent="0.3">
      <c r="J729" s="26"/>
    </row>
    <row r="730" spans="10:10" s="16" customFormat="1" x14ac:dyDescent="0.3">
      <c r="J730" s="26"/>
    </row>
    <row r="731" spans="10:10" s="16" customFormat="1" x14ac:dyDescent="0.3">
      <c r="J731" s="26"/>
    </row>
    <row r="732" spans="10:10" s="16" customFormat="1" x14ac:dyDescent="0.3">
      <c r="J732" s="26"/>
    </row>
    <row r="733" spans="10:10" s="16" customFormat="1" x14ac:dyDescent="0.3">
      <c r="J733" s="26"/>
    </row>
    <row r="734" spans="10:10" s="16" customFormat="1" x14ac:dyDescent="0.3">
      <c r="J734" s="26"/>
    </row>
    <row r="735" spans="10:10" s="16" customFormat="1" x14ac:dyDescent="0.3">
      <c r="J735" s="26"/>
    </row>
    <row r="736" spans="10:10" s="16" customFormat="1" x14ac:dyDescent="0.3">
      <c r="J736" s="26"/>
    </row>
    <row r="737" spans="10:10" s="16" customFormat="1" x14ac:dyDescent="0.3">
      <c r="J737" s="26"/>
    </row>
    <row r="738" spans="10:10" s="16" customFormat="1" x14ac:dyDescent="0.3">
      <c r="J738" s="26"/>
    </row>
    <row r="739" spans="10:10" s="16" customFormat="1" x14ac:dyDescent="0.3">
      <c r="J739" s="26"/>
    </row>
    <row r="740" spans="10:10" s="16" customFormat="1" x14ac:dyDescent="0.3">
      <c r="J740" s="26"/>
    </row>
    <row r="741" spans="10:10" s="16" customFormat="1" x14ac:dyDescent="0.3">
      <c r="J741" s="26"/>
    </row>
    <row r="742" spans="10:10" s="16" customFormat="1" x14ac:dyDescent="0.3">
      <c r="J742" s="26"/>
    </row>
    <row r="743" spans="10:10" s="16" customFormat="1" x14ac:dyDescent="0.3">
      <c r="J743" s="26"/>
    </row>
    <row r="744" spans="10:10" s="16" customFormat="1" x14ac:dyDescent="0.3">
      <c r="J744" s="26"/>
    </row>
    <row r="745" spans="10:10" s="16" customFormat="1" x14ac:dyDescent="0.3">
      <c r="J745" s="26"/>
    </row>
    <row r="746" spans="10:10" s="16" customFormat="1" x14ac:dyDescent="0.3">
      <c r="J746" s="26"/>
    </row>
    <row r="747" spans="10:10" s="16" customFormat="1" x14ac:dyDescent="0.3">
      <c r="J747" s="26"/>
    </row>
    <row r="748" spans="10:10" s="16" customFormat="1" x14ac:dyDescent="0.3">
      <c r="J748" s="26"/>
    </row>
    <row r="749" spans="10:10" s="16" customFormat="1" x14ac:dyDescent="0.3">
      <c r="J749" s="26"/>
    </row>
    <row r="750" spans="10:10" s="16" customFormat="1" x14ac:dyDescent="0.3">
      <c r="J750" s="26"/>
    </row>
    <row r="751" spans="10:10" s="16" customFormat="1" x14ac:dyDescent="0.3">
      <c r="J751" s="26"/>
    </row>
    <row r="752" spans="10:10" s="16" customFormat="1" x14ac:dyDescent="0.3">
      <c r="J752" s="26"/>
    </row>
    <row r="753" spans="10:10" s="16" customFormat="1" x14ac:dyDescent="0.3">
      <c r="J753" s="26"/>
    </row>
    <row r="754" spans="10:10" s="16" customFormat="1" x14ac:dyDescent="0.3">
      <c r="J754" s="26"/>
    </row>
    <row r="755" spans="10:10" s="16" customFormat="1" x14ac:dyDescent="0.3">
      <c r="J755" s="26"/>
    </row>
    <row r="756" spans="10:10" s="16" customFormat="1" x14ac:dyDescent="0.3">
      <c r="J756" s="26"/>
    </row>
    <row r="757" spans="10:10" s="16" customFormat="1" x14ac:dyDescent="0.3">
      <c r="J757" s="26"/>
    </row>
    <row r="758" spans="10:10" s="16" customFormat="1" x14ac:dyDescent="0.3">
      <c r="J758" s="26"/>
    </row>
    <row r="759" spans="10:10" s="16" customFormat="1" x14ac:dyDescent="0.3">
      <c r="J759" s="26"/>
    </row>
    <row r="760" spans="10:10" s="16" customFormat="1" x14ac:dyDescent="0.3">
      <c r="J760" s="26"/>
    </row>
    <row r="761" spans="10:10" s="16" customFormat="1" x14ac:dyDescent="0.3">
      <c r="J761" s="26"/>
    </row>
    <row r="762" spans="10:10" s="16" customFormat="1" x14ac:dyDescent="0.3">
      <c r="J762" s="26"/>
    </row>
    <row r="763" spans="10:10" s="16" customFormat="1" x14ac:dyDescent="0.3">
      <c r="J763" s="26"/>
    </row>
    <row r="764" spans="10:10" s="16" customFormat="1" x14ac:dyDescent="0.3">
      <c r="J764" s="26"/>
    </row>
    <row r="765" spans="10:10" s="16" customFormat="1" x14ac:dyDescent="0.3">
      <c r="J765" s="26"/>
    </row>
    <row r="766" spans="10:10" s="16" customFormat="1" x14ac:dyDescent="0.3">
      <c r="J766" s="26"/>
    </row>
    <row r="767" spans="10:10" s="16" customFormat="1" x14ac:dyDescent="0.3">
      <c r="J767" s="26"/>
    </row>
    <row r="768" spans="10:10" s="16" customFormat="1" x14ac:dyDescent="0.3">
      <c r="J768" s="26"/>
    </row>
    <row r="769" spans="10:10" s="16" customFormat="1" x14ac:dyDescent="0.3">
      <c r="J769" s="26"/>
    </row>
    <row r="770" spans="10:10" s="16" customFormat="1" x14ac:dyDescent="0.3">
      <c r="J770" s="26"/>
    </row>
    <row r="771" spans="10:10" s="16" customFormat="1" x14ac:dyDescent="0.3">
      <c r="J771" s="26"/>
    </row>
    <row r="772" spans="10:10" s="16" customFormat="1" x14ac:dyDescent="0.3">
      <c r="J772" s="26"/>
    </row>
    <row r="773" spans="10:10" s="16" customFormat="1" x14ac:dyDescent="0.3">
      <c r="J773" s="26"/>
    </row>
    <row r="774" spans="10:10" s="16" customFormat="1" x14ac:dyDescent="0.3">
      <c r="J774" s="26"/>
    </row>
    <row r="775" spans="10:10" s="16" customFormat="1" x14ac:dyDescent="0.3">
      <c r="J775" s="26"/>
    </row>
    <row r="776" spans="10:10" s="16" customFormat="1" x14ac:dyDescent="0.3">
      <c r="J776" s="26"/>
    </row>
    <row r="777" spans="10:10" s="16" customFormat="1" x14ac:dyDescent="0.3">
      <c r="J777" s="26"/>
    </row>
    <row r="778" spans="10:10" s="16" customFormat="1" x14ac:dyDescent="0.3">
      <c r="J778" s="26"/>
    </row>
    <row r="779" spans="10:10" s="16" customFormat="1" x14ac:dyDescent="0.3">
      <c r="J779" s="26"/>
    </row>
    <row r="780" spans="10:10" s="16" customFormat="1" x14ac:dyDescent="0.3">
      <c r="J780" s="26"/>
    </row>
    <row r="781" spans="10:10" s="16" customFormat="1" x14ac:dyDescent="0.3">
      <c r="J781" s="26"/>
    </row>
    <row r="782" spans="10:10" s="16" customFormat="1" x14ac:dyDescent="0.3">
      <c r="J782" s="26"/>
    </row>
    <row r="783" spans="10:10" s="16" customFormat="1" x14ac:dyDescent="0.3">
      <c r="J783" s="26"/>
    </row>
    <row r="784" spans="10:10" s="16" customFormat="1" x14ac:dyDescent="0.3">
      <c r="J784" s="26"/>
    </row>
    <row r="785" spans="10:10" s="16" customFormat="1" x14ac:dyDescent="0.3">
      <c r="J785" s="26"/>
    </row>
    <row r="786" spans="10:10" s="16" customFormat="1" x14ac:dyDescent="0.3">
      <c r="J786" s="26"/>
    </row>
    <row r="787" spans="10:10" s="16" customFormat="1" x14ac:dyDescent="0.3">
      <c r="J787" s="26"/>
    </row>
    <row r="788" spans="10:10" s="16" customFormat="1" x14ac:dyDescent="0.3">
      <c r="J788" s="26"/>
    </row>
    <row r="789" spans="10:10" s="16" customFormat="1" x14ac:dyDescent="0.3">
      <c r="J789" s="26"/>
    </row>
    <row r="790" spans="10:10" s="16" customFormat="1" x14ac:dyDescent="0.3">
      <c r="J790" s="26"/>
    </row>
    <row r="791" spans="10:10" s="16" customFormat="1" x14ac:dyDescent="0.3">
      <c r="J791" s="26"/>
    </row>
    <row r="792" spans="10:10" s="16" customFormat="1" x14ac:dyDescent="0.3">
      <c r="J792" s="26"/>
    </row>
    <row r="793" spans="10:10" s="16" customFormat="1" x14ac:dyDescent="0.3">
      <c r="J793" s="26"/>
    </row>
    <row r="794" spans="10:10" s="16" customFormat="1" x14ac:dyDescent="0.3">
      <c r="J794" s="26"/>
    </row>
    <row r="795" spans="10:10" s="16" customFormat="1" x14ac:dyDescent="0.3">
      <c r="J795" s="26"/>
    </row>
    <row r="796" spans="10:10" s="16" customFormat="1" x14ac:dyDescent="0.3">
      <c r="J796" s="26"/>
    </row>
    <row r="797" spans="10:10" s="16" customFormat="1" x14ac:dyDescent="0.3">
      <c r="J797" s="26"/>
    </row>
    <row r="798" spans="10:10" s="16" customFormat="1" x14ac:dyDescent="0.3">
      <c r="J798" s="26"/>
    </row>
    <row r="799" spans="10:10" s="16" customFormat="1" x14ac:dyDescent="0.3">
      <c r="J799" s="26"/>
    </row>
    <row r="800" spans="10:10" s="16" customFormat="1" x14ac:dyDescent="0.3">
      <c r="J800" s="26"/>
    </row>
    <row r="801" spans="10:10" s="16" customFormat="1" x14ac:dyDescent="0.3">
      <c r="J801" s="26"/>
    </row>
    <row r="802" spans="10:10" s="16" customFormat="1" x14ac:dyDescent="0.3">
      <c r="J802" s="26"/>
    </row>
    <row r="803" spans="10:10" s="16" customFormat="1" x14ac:dyDescent="0.3">
      <c r="J803" s="26"/>
    </row>
    <row r="804" spans="10:10" s="16" customFormat="1" x14ac:dyDescent="0.3">
      <c r="J804" s="26"/>
    </row>
    <row r="805" spans="10:10" s="16" customFormat="1" x14ac:dyDescent="0.3">
      <c r="J805" s="26"/>
    </row>
    <row r="806" spans="10:10" s="16" customFormat="1" x14ac:dyDescent="0.3">
      <c r="J806" s="26"/>
    </row>
    <row r="807" spans="10:10" s="16" customFormat="1" x14ac:dyDescent="0.3">
      <c r="J807" s="26"/>
    </row>
    <row r="808" spans="10:10" s="16" customFormat="1" x14ac:dyDescent="0.3">
      <c r="J808" s="26"/>
    </row>
    <row r="809" spans="10:10" s="16" customFormat="1" x14ac:dyDescent="0.3">
      <c r="J809" s="26"/>
    </row>
    <row r="810" spans="10:10" s="16" customFormat="1" x14ac:dyDescent="0.3">
      <c r="J810" s="26"/>
    </row>
    <row r="811" spans="10:10" s="16" customFormat="1" x14ac:dyDescent="0.3">
      <c r="J811" s="26"/>
    </row>
    <row r="812" spans="10:10" s="16" customFormat="1" x14ac:dyDescent="0.3">
      <c r="J812" s="26"/>
    </row>
    <row r="813" spans="10:10" s="16" customFormat="1" x14ac:dyDescent="0.3">
      <c r="J813" s="26"/>
    </row>
    <row r="814" spans="10:10" s="16" customFormat="1" x14ac:dyDescent="0.3">
      <c r="J814" s="26"/>
    </row>
    <row r="815" spans="10:10" s="16" customFormat="1" x14ac:dyDescent="0.3">
      <c r="J815" s="26"/>
    </row>
    <row r="816" spans="10:10" s="16" customFormat="1" x14ac:dyDescent="0.3">
      <c r="J816" s="26"/>
    </row>
    <row r="817" spans="10:10" s="16" customFormat="1" x14ac:dyDescent="0.3">
      <c r="J817" s="26"/>
    </row>
    <row r="818" spans="10:10" s="16" customFormat="1" x14ac:dyDescent="0.3">
      <c r="J818" s="26"/>
    </row>
    <row r="819" spans="10:10" s="16" customFormat="1" x14ac:dyDescent="0.3">
      <c r="J819" s="26"/>
    </row>
    <row r="820" spans="10:10" s="16" customFormat="1" x14ac:dyDescent="0.3">
      <c r="J820" s="26"/>
    </row>
    <row r="821" spans="10:10" s="16" customFormat="1" x14ac:dyDescent="0.3">
      <c r="J821" s="26"/>
    </row>
    <row r="822" spans="10:10" s="16" customFormat="1" x14ac:dyDescent="0.3">
      <c r="J822" s="26"/>
    </row>
    <row r="823" spans="10:10" s="16" customFormat="1" x14ac:dyDescent="0.3">
      <c r="J823" s="26"/>
    </row>
    <row r="824" spans="10:10" s="16" customFormat="1" x14ac:dyDescent="0.3">
      <c r="J824" s="26"/>
    </row>
    <row r="825" spans="10:10" s="16" customFormat="1" x14ac:dyDescent="0.3">
      <c r="J825" s="26"/>
    </row>
    <row r="826" spans="10:10" s="16" customFormat="1" x14ac:dyDescent="0.3">
      <c r="J826" s="26"/>
    </row>
    <row r="827" spans="10:10" s="16" customFormat="1" x14ac:dyDescent="0.3">
      <c r="J827" s="26"/>
    </row>
    <row r="828" spans="10:10" s="16" customFormat="1" x14ac:dyDescent="0.3">
      <c r="J828" s="26"/>
    </row>
    <row r="829" spans="10:10" s="16" customFormat="1" x14ac:dyDescent="0.3">
      <c r="J829" s="26"/>
    </row>
    <row r="830" spans="10:10" s="16" customFormat="1" x14ac:dyDescent="0.3">
      <c r="J830" s="26"/>
    </row>
    <row r="831" spans="10:10" s="16" customFormat="1" x14ac:dyDescent="0.3">
      <c r="J831" s="26"/>
    </row>
    <row r="832" spans="10:10" s="16" customFormat="1" x14ac:dyDescent="0.3">
      <c r="J832" s="26"/>
    </row>
    <row r="833" spans="10:10" s="16" customFormat="1" x14ac:dyDescent="0.3">
      <c r="J833" s="26"/>
    </row>
    <row r="834" spans="10:10" s="16" customFormat="1" x14ac:dyDescent="0.3">
      <c r="J834" s="26"/>
    </row>
    <row r="835" spans="10:10" s="16" customFormat="1" x14ac:dyDescent="0.3">
      <c r="J835" s="26"/>
    </row>
    <row r="836" spans="10:10" s="16" customFormat="1" x14ac:dyDescent="0.3">
      <c r="J836" s="26"/>
    </row>
    <row r="837" spans="10:10" s="16" customFormat="1" x14ac:dyDescent="0.3">
      <c r="J837" s="26"/>
    </row>
    <row r="838" spans="10:10" s="16" customFormat="1" x14ac:dyDescent="0.3">
      <c r="J838" s="26"/>
    </row>
    <row r="839" spans="10:10" s="16" customFormat="1" x14ac:dyDescent="0.3">
      <c r="J839" s="26"/>
    </row>
    <row r="840" spans="10:10" s="16" customFormat="1" x14ac:dyDescent="0.3">
      <c r="J840" s="26"/>
    </row>
    <row r="841" spans="10:10" s="16" customFormat="1" x14ac:dyDescent="0.3">
      <c r="J841" s="26"/>
    </row>
    <row r="842" spans="10:10" s="16" customFormat="1" x14ac:dyDescent="0.3">
      <c r="J842" s="26"/>
    </row>
    <row r="843" spans="10:10" s="16" customFormat="1" x14ac:dyDescent="0.3">
      <c r="J843" s="26"/>
    </row>
    <row r="844" spans="10:10" s="16" customFormat="1" x14ac:dyDescent="0.3">
      <c r="J844" s="26"/>
    </row>
    <row r="845" spans="10:10" s="16" customFormat="1" x14ac:dyDescent="0.3">
      <c r="J845" s="26"/>
    </row>
    <row r="846" spans="10:10" s="16" customFormat="1" x14ac:dyDescent="0.3">
      <c r="J846" s="26"/>
    </row>
    <row r="847" spans="10:10" s="16" customFormat="1" x14ac:dyDescent="0.3">
      <c r="J847" s="26"/>
    </row>
    <row r="848" spans="10:10" s="16" customFormat="1" x14ac:dyDescent="0.3">
      <c r="J848" s="26"/>
    </row>
    <row r="849" spans="10:10" s="16" customFormat="1" x14ac:dyDescent="0.3">
      <c r="J849" s="26"/>
    </row>
    <row r="850" spans="10:10" s="16" customFormat="1" x14ac:dyDescent="0.3">
      <c r="J850" s="26"/>
    </row>
    <row r="851" spans="10:10" s="16" customFormat="1" x14ac:dyDescent="0.3">
      <c r="J851" s="26"/>
    </row>
    <row r="852" spans="10:10" s="16" customFormat="1" x14ac:dyDescent="0.3">
      <c r="J852" s="26"/>
    </row>
    <row r="853" spans="10:10" s="16" customFormat="1" x14ac:dyDescent="0.3">
      <c r="J853" s="26"/>
    </row>
    <row r="854" spans="10:10" s="16" customFormat="1" x14ac:dyDescent="0.3">
      <c r="J854" s="26"/>
    </row>
    <row r="855" spans="10:10" s="16" customFormat="1" x14ac:dyDescent="0.3">
      <c r="J855" s="26"/>
    </row>
    <row r="856" spans="10:10" s="16" customFormat="1" x14ac:dyDescent="0.3">
      <c r="J856" s="26"/>
    </row>
    <row r="857" spans="10:10" s="16" customFormat="1" x14ac:dyDescent="0.3">
      <c r="J857" s="26"/>
    </row>
    <row r="858" spans="10:10" s="16" customFormat="1" x14ac:dyDescent="0.3">
      <c r="J858" s="26"/>
    </row>
    <row r="859" spans="10:10" s="16" customFormat="1" x14ac:dyDescent="0.3">
      <c r="J859" s="26"/>
    </row>
    <row r="860" spans="10:10" s="16" customFormat="1" x14ac:dyDescent="0.3">
      <c r="J860" s="26"/>
    </row>
    <row r="861" spans="10:10" s="16" customFormat="1" x14ac:dyDescent="0.3">
      <c r="J861" s="26"/>
    </row>
    <row r="862" spans="10:10" s="16" customFormat="1" x14ac:dyDescent="0.3">
      <c r="J862" s="26"/>
    </row>
    <row r="863" spans="10:10" s="16" customFormat="1" x14ac:dyDescent="0.3">
      <c r="J863" s="26"/>
    </row>
    <row r="864" spans="10:10" s="16" customFormat="1" x14ac:dyDescent="0.3">
      <c r="J864" s="26"/>
    </row>
    <row r="865" spans="10:10" s="16" customFormat="1" x14ac:dyDescent="0.3">
      <c r="J865" s="26"/>
    </row>
    <row r="866" spans="10:10" s="16" customFormat="1" x14ac:dyDescent="0.3">
      <c r="J866" s="26"/>
    </row>
    <row r="867" spans="10:10" s="16" customFormat="1" x14ac:dyDescent="0.3">
      <c r="J867" s="26"/>
    </row>
    <row r="868" spans="10:10" s="16" customFormat="1" x14ac:dyDescent="0.3">
      <c r="J868" s="26"/>
    </row>
    <row r="869" spans="10:10" s="16" customFormat="1" x14ac:dyDescent="0.3">
      <c r="J869" s="26"/>
    </row>
    <row r="870" spans="10:10" s="16" customFormat="1" x14ac:dyDescent="0.3">
      <c r="J870" s="26"/>
    </row>
    <row r="871" spans="10:10" s="16" customFormat="1" x14ac:dyDescent="0.3">
      <c r="J871" s="26"/>
    </row>
    <row r="872" spans="10:10" s="16" customFormat="1" x14ac:dyDescent="0.3">
      <c r="J872" s="26"/>
    </row>
    <row r="873" spans="10:10" s="16" customFormat="1" x14ac:dyDescent="0.3">
      <c r="J873" s="26"/>
    </row>
    <row r="874" spans="10:10" s="16" customFormat="1" x14ac:dyDescent="0.3">
      <c r="J874" s="26"/>
    </row>
    <row r="875" spans="10:10" s="16" customFormat="1" x14ac:dyDescent="0.3">
      <c r="J875" s="26"/>
    </row>
    <row r="876" spans="10:10" s="16" customFormat="1" x14ac:dyDescent="0.3">
      <c r="J876" s="26"/>
    </row>
    <row r="877" spans="10:10" s="16" customFormat="1" x14ac:dyDescent="0.3">
      <c r="J877" s="26"/>
    </row>
    <row r="878" spans="10:10" s="16" customFormat="1" x14ac:dyDescent="0.3">
      <c r="J878" s="26"/>
    </row>
    <row r="879" spans="10:10" s="16" customFormat="1" x14ac:dyDescent="0.3">
      <c r="J879" s="26"/>
    </row>
    <row r="880" spans="10:10" s="16" customFormat="1" x14ac:dyDescent="0.3">
      <c r="J880" s="26"/>
    </row>
    <row r="881" spans="10:10" s="16" customFormat="1" x14ac:dyDescent="0.3">
      <c r="J881" s="26"/>
    </row>
    <row r="882" spans="10:10" s="16" customFormat="1" x14ac:dyDescent="0.3">
      <c r="J882" s="26"/>
    </row>
    <row r="883" spans="10:10" s="16" customFormat="1" x14ac:dyDescent="0.3">
      <c r="J883" s="26"/>
    </row>
    <row r="884" spans="10:10" s="16" customFormat="1" x14ac:dyDescent="0.3">
      <c r="J884" s="26"/>
    </row>
    <row r="885" spans="10:10" s="16" customFormat="1" x14ac:dyDescent="0.3">
      <c r="J885" s="26"/>
    </row>
    <row r="886" spans="10:10" s="16" customFormat="1" x14ac:dyDescent="0.3">
      <c r="J886" s="26"/>
    </row>
    <row r="887" spans="10:10" s="16" customFormat="1" x14ac:dyDescent="0.3">
      <c r="J887" s="26"/>
    </row>
    <row r="888" spans="10:10" s="16" customFormat="1" x14ac:dyDescent="0.3">
      <c r="J888" s="26"/>
    </row>
    <row r="889" spans="10:10" s="16" customFormat="1" x14ac:dyDescent="0.3">
      <c r="J889" s="26"/>
    </row>
    <row r="890" spans="10:10" s="16" customFormat="1" x14ac:dyDescent="0.3">
      <c r="J890" s="26"/>
    </row>
    <row r="891" spans="10:10" s="16" customFormat="1" x14ac:dyDescent="0.3">
      <c r="J891" s="26"/>
    </row>
    <row r="892" spans="10:10" s="16" customFormat="1" x14ac:dyDescent="0.3">
      <c r="J892" s="26"/>
    </row>
    <row r="893" spans="10:10" s="16" customFormat="1" x14ac:dyDescent="0.3">
      <c r="J893" s="26"/>
    </row>
    <row r="894" spans="10:10" s="16" customFormat="1" x14ac:dyDescent="0.3">
      <c r="J894" s="26"/>
    </row>
    <row r="895" spans="10:10" s="16" customFormat="1" x14ac:dyDescent="0.3">
      <c r="J895" s="26"/>
    </row>
    <row r="896" spans="10:10" s="16" customFormat="1" x14ac:dyDescent="0.3">
      <c r="J896" s="26"/>
    </row>
    <row r="897" spans="10:10" s="16" customFormat="1" x14ac:dyDescent="0.3">
      <c r="J897" s="26"/>
    </row>
    <row r="898" spans="10:10" s="16" customFormat="1" x14ac:dyDescent="0.3">
      <c r="J898" s="26"/>
    </row>
    <row r="899" spans="10:10" s="16" customFormat="1" x14ac:dyDescent="0.3">
      <c r="J899" s="26"/>
    </row>
    <row r="900" spans="10:10" s="16" customFormat="1" x14ac:dyDescent="0.3">
      <c r="J900" s="26"/>
    </row>
    <row r="901" spans="10:10" s="16" customFormat="1" x14ac:dyDescent="0.3">
      <c r="J901" s="26"/>
    </row>
    <row r="902" spans="10:10" s="16" customFormat="1" x14ac:dyDescent="0.3">
      <c r="J902" s="26"/>
    </row>
    <row r="903" spans="10:10" s="16" customFormat="1" x14ac:dyDescent="0.3">
      <c r="J903" s="26"/>
    </row>
    <row r="904" spans="10:10" s="16" customFormat="1" x14ac:dyDescent="0.3">
      <c r="J904" s="26"/>
    </row>
    <row r="905" spans="10:10" s="16" customFormat="1" x14ac:dyDescent="0.3">
      <c r="J905" s="26"/>
    </row>
    <row r="906" spans="10:10" s="16" customFormat="1" x14ac:dyDescent="0.3">
      <c r="J906" s="26"/>
    </row>
    <row r="907" spans="10:10" s="16" customFormat="1" x14ac:dyDescent="0.3">
      <c r="J907" s="26"/>
    </row>
    <row r="908" spans="10:10" s="16" customFormat="1" x14ac:dyDescent="0.3">
      <c r="J908" s="26"/>
    </row>
    <row r="909" spans="10:10" s="16" customFormat="1" x14ac:dyDescent="0.3">
      <c r="J909" s="26"/>
    </row>
    <row r="910" spans="10:10" s="16" customFormat="1" x14ac:dyDescent="0.3">
      <c r="J910" s="26"/>
    </row>
    <row r="911" spans="10:10" s="16" customFormat="1" x14ac:dyDescent="0.3">
      <c r="J911" s="26"/>
    </row>
    <row r="912" spans="10:10" s="16" customFormat="1" x14ac:dyDescent="0.3">
      <c r="J912" s="26"/>
    </row>
    <row r="913" spans="10:10" s="16" customFormat="1" x14ac:dyDescent="0.3">
      <c r="J913" s="26"/>
    </row>
    <row r="914" spans="10:10" s="16" customFormat="1" x14ac:dyDescent="0.3">
      <c r="J914" s="26"/>
    </row>
    <row r="915" spans="10:10" s="16" customFormat="1" x14ac:dyDescent="0.3">
      <c r="J915" s="26"/>
    </row>
    <row r="916" spans="10:10" s="16" customFormat="1" x14ac:dyDescent="0.3">
      <c r="J916" s="26"/>
    </row>
    <row r="917" spans="10:10" s="16" customFormat="1" x14ac:dyDescent="0.3">
      <c r="J917" s="26"/>
    </row>
    <row r="918" spans="10:10" s="16" customFormat="1" x14ac:dyDescent="0.3">
      <c r="J918" s="26"/>
    </row>
    <row r="919" spans="10:10" s="16" customFormat="1" x14ac:dyDescent="0.3">
      <c r="J919" s="26"/>
    </row>
    <row r="920" spans="10:10" s="16" customFormat="1" x14ac:dyDescent="0.3">
      <c r="J920" s="26"/>
    </row>
    <row r="921" spans="10:10" s="16" customFormat="1" x14ac:dyDescent="0.3">
      <c r="J921" s="26"/>
    </row>
    <row r="922" spans="10:10" s="16" customFormat="1" x14ac:dyDescent="0.3">
      <c r="J922" s="26"/>
    </row>
    <row r="923" spans="10:10" s="16" customFormat="1" x14ac:dyDescent="0.3">
      <c r="J923" s="26"/>
    </row>
    <row r="924" spans="10:10" s="16" customFormat="1" x14ac:dyDescent="0.3">
      <c r="J924" s="26"/>
    </row>
    <row r="925" spans="10:10" s="16" customFormat="1" x14ac:dyDescent="0.3">
      <c r="J925" s="26"/>
    </row>
    <row r="926" spans="10:10" s="16" customFormat="1" x14ac:dyDescent="0.3">
      <c r="J926" s="26"/>
    </row>
    <row r="927" spans="10:10" s="16" customFormat="1" x14ac:dyDescent="0.3">
      <c r="J927" s="26"/>
    </row>
    <row r="928" spans="10:10" s="16" customFormat="1" x14ac:dyDescent="0.3">
      <c r="J928" s="26"/>
    </row>
    <row r="929" spans="10:10" s="16" customFormat="1" x14ac:dyDescent="0.3">
      <c r="J929" s="26"/>
    </row>
    <row r="930" spans="10:10" s="16" customFormat="1" x14ac:dyDescent="0.3">
      <c r="J930" s="26"/>
    </row>
    <row r="931" spans="10:10" s="16" customFormat="1" x14ac:dyDescent="0.3">
      <c r="J931" s="26"/>
    </row>
    <row r="932" spans="10:10" s="16" customFormat="1" x14ac:dyDescent="0.3">
      <c r="J932" s="26"/>
    </row>
    <row r="933" spans="10:10" s="16" customFormat="1" x14ac:dyDescent="0.3">
      <c r="J933" s="26"/>
    </row>
    <row r="934" spans="10:10" s="16" customFormat="1" x14ac:dyDescent="0.3">
      <c r="J934" s="26"/>
    </row>
    <row r="935" spans="10:10" s="16" customFormat="1" x14ac:dyDescent="0.3">
      <c r="J935" s="26"/>
    </row>
    <row r="936" spans="10:10" s="16" customFormat="1" x14ac:dyDescent="0.3">
      <c r="J936" s="26"/>
    </row>
    <row r="937" spans="10:10" s="16" customFormat="1" x14ac:dyDescent="0.3">
      <c r="J937" s="26"/>
    </row>
    <row r="938" spans="10:10" s="16" customFormat="1" x14ac:dyDescent="0.3">
      <c r="J938" s="26"/>
    </row>
    <row r="939" spans="10:10" s="16" customFormat="1" x14ac:dyDescent="0.3">
      <c r="J939" s="26"/>
    </row>
    <row r="940" spans="10:10" s="16" customFormat="1" x14ac:dyDescent="0.3">
      <c r="J940" s="26"/>
    </row>
    <row r="941" spans="10:10" s="16" customFormat="1" x14ac:dyDescent="0.3">
      <c r="J941" s="26"/>
    </row>
    <row r="942" spans="10:10" s="16" customFormat="1" x14ac:dyDescent="0.3">
      <c r="J942" s="26"/>
    </row>
    <row r="943" spans="10:10" s="16" customFormat="1" x14ac:dyDescent="0.3">
      <c r="J943" s="26"/>
    </row>
    <row r="944" spans="10:10" s="16" customFormat="1" x14ac:dyDescent="0.3">
      <c r="J944" s="26"/>
    </row>
    <row r="945" spans="10:10" s="16" customFormat="1" x14ac:dyDescent="0.3">
      <c r="J945" s="26"/>
    </row>
    <row r="946" spans="10:10" s="16" customFormat="1" x14ac:dyDescent="0.3">
      <c r="J946" s="26"/>
    </row>
    <row r="947" spans="10:10" s="16" customFormat="1" x14ac:dyDescent="0.3">
      <c r="J947" s="26"/>
    </row>
    <row r="948" spans="10:10" s="16" customFormat="1" x14ac:dyDescent="0.3">
      <c r="J948" s="26"/>
    </row>
    <row r="949" spans="10:10" s="16" customFormat="1" x14ac:dyDescent="0.3">
      <c r="J949" s="26"/>
    </row>
    <row r="950" spans="10:10" s="16" customFormat="1" x14ac:dyDescent="0.3">
      <c r="J950" s="26"/>
    </row>
    <row r="951" spans="10:10" s="16" customFormat="1" x14ac:dyDescent="0.3">
      <c r="J951" s="26"/>
    </row>
    <row r="952" spans="10:10" s="16" customFormat="1" x14ac:dyDescent="0.3">
      <c r="J952" s="26"/>
    </row>
    <row r="953" spans="10:10" s="16" customFormat="1" x14ac:dyDescent="0.3">
      <c r="J953" s="26"/>
    </row>
    <row r="954" spans="10:10" s="16" customFormat="1" x14ac:dyDescent="0.3">
      <c r="J954" s="26"/>
    </row>
    <row r="955" spans="10:10" s="16" customFormat="1" x14ac:dyDescent="0.3">
      <c r="J955" s="26"/>
    </row>
    <row r="956" spans="10:10" s="16" customFormat="1" x14ac:dyDescent="0.3">
      <c r="J956" s="26"/>
    </row>
    <row r="957" spans="10:10" s="16" customFormat="1" x14ac:dyDescent="0.3">
      <c r="J957" s="26"/>
    </row>
    <row r="958" spans="10:10" s="16" customFormat="1" x14ac:dyDescent="0.3">
      <c r="J958" s="26"/>
    </row>
    <row r="959" spans="10:10" s="16" customFormat="1" x14ac:dyDescent="0.3">
      <c r="J959" s="26"/>
    </row>
    <row r="960" spans="10:10" s="16" customFormat="1" x14ac:dyDescent="0.3">
      <c r="J960" s="26"/>
    </row>
    <row r="961" spans="10:10" s="16" customFormat="1" x14ac:dyDescent="0.3">
      <c r="J961" s="26"/>
    </row>
    <row r="962" spans="10:10" s="16" customFormat="1" x14ac:dyDescent="0.3">
      <c r="J962" s="26"/>
    </row>
    <row r="963" spans="10:10" s="16" customFormat="1" x14ac:dyDescent="0.3">
      <c r="J963" s="26"/>
    </row>
    <row r="964" spans="10:10" s="16" customFormat="1" x14ac:dyDescent="0.3">
      <c r="J964" s="26"/>
    </row>
    <row r="965" spans="10:10" s="16" customFormat="1" x14ac:dyDescent="0.3">
      <c r="J965" s="26"/>
    </row>
    <row r="966" spans="10:10" s="16" customFormat="1" x14ac:dyDescent="0.3">
      <c r="J966" s="26"/>
    </row>
    <row r="967" spans="10:10" s="16" customFormat="1" x14ac:dyDescent="0.3">
      <c r="J967" s="26"/>
    </row>
    <row r="968" spans="10:10" s="16" customFormat="1" x14ac:dyDescent="0.3">
      <c r="J968" s="26"/>
    </row>
    <row r="969" spans="10:10" s="16" customFormat="1" x14ac:dyDescent="0.3">
      <c r="J969" s="26"/>
    </row>
    <row r="970" spans="10:10" s="16" customFormat="1" x14ac:dyDescent="0.3">
      <c r="J970" s="26"/>
    </row>
    <row r="971" spans="10:10" s="16" customFormat="1" x14ac:dyDescent="0.3">
      <c r="J971" s="26"/>
    </row>
    <row r="972" spans="10:10" s="16" customFormat="1" x14ac:dyDescent="0.3">
      <c r="J972" s="26"/>
    </row>
    <row r="973" spans="10:10" s="16" customFormat="1" x14ac:dyDescent="0.3">
      <c r="J973" s="26"/>
    </row>
    <row r="974" spans="10:10" s="16" customFormat="1" x14ac:dyDescent="0.3">
      <c r="J974" s="26"/>
    </row>
    <row r="975" spans="10:10" s="16" customFormat="1" x14ac:dyDescent="0.3">
      <c r="J975" s="26"/>
    </row>
    <row r="976" spans="10:10" s="16" customFormat="1" x14ac:dyDescent="0.3">
      <c r="J976" s="26"/>
    </row>
    <row r="977" spans="10:10" s="16" customFormat="1" x14ac:dyDescent="0.3">
      <c r="J977" s="26"/>
    </row>
    <row r="978" spans="10:10" s="16" customFormat="1" x14ac:dyDescent="0.3">
      <c r="J978" s="26"/>
    </row>
    <row r="979" spans="10:10" s="16" customFormat="1" x14ac:dyDescent="0.3">
      <c r="J979" s="26"/>
    </row>
    <row r="980" spans="10:10" s="16" customFormat="1" x14ac:dyDescent="0.3">
      <c r="J980" s="26"/>
    </row>
    <row r="981" spans="10:10" s="16" customFormat="1" x14ac:dyDescent="0.3">
      <c r="J981" s="26"/>
    </row>
    <row r="982" spans="10:10" s="16" customFormat="1" x14ac:dyDescent="0.3">
      <c r="J982" s="26"/>
    </row>
    <row r="983" spans="10:10" s="16" customFormat="1" x14ac:dyDescent="0.3">
      <c r="J983" s="26"/>
    </row>
    <row r="984" spans="10:10" s="16" customFormat="1" x14ac:dyDescent="0.3">
      <c r="J984" s="26"/>
    </row>
    <row r="985" spans="10:10" s="16" customFormat="1" x14ac:dyDescent="0.3">
      <c r="J985" s="26"/>
    </row>
    <row r="986" spans="10:10" s="16" customFormat="1" x14ac:dyDescent="0.3">
      <c r="J986" s="26"/>
    </row>
    <row r="987" spans="10:10" s="16" customFormat="1" x14ac:dyDescent="0.3">
      <c r="J987" s="26"/>
    </row>
    <row r="988" spans="10:10" s="16" customFormat="1" x14ac:dyDescent="0.3">
      <c r="J988" s="26"/>
    </row>
    <row r="989" spans="10:10" s="16" customFormat="1" x14ac:dyDescent="0.3">
      <c r="J989" s="26"/>
    </row>
    <row r="990" spans="10:10" s="16" customFormat="1" x14ac:dyDescent="0.3">
      <c r="J990" s="26"/>
    </row>
    <row r="991" spans="10:10" s="16" customFormat="1" x14ac:dyDescent="0.3">
      <c r="J991" s="26"/>
    </row>
    <row r="992" spans="10:10" s="16" customFormat="1" x14ac:dyDescent="0.3">
      <c r="J992" s="26"/>
    </row>
    <row r="993" spans="10:10" s="16" customFormat="1" x14ac:dyDescent="0.3">
      <c r="J993" s="26"/>
    </row>
    <row r="994" spans="10:10" s="16" customFormat="1" x14ac:dyDescent="0.3">
      <c r="J994" s="26"/>
    </row>
    <row r="995" spans="10:10" s="16" customFormat="1" x14ac:dyDescent="0.3">
      <c r="J995" s="26"/>
    </row>
    <row r="996" spans="10:10" s="16" customFormat="1" x14ac:dyDescent="0.3">
      <c r="J996" s="26"/>
    </row>
    <row r="997" spans="10:10" s="16" customFormat="1" x14ac:dyDescent="0.3">
      <c r="J997" s="26"/>
    </row>
    <row r="998" spans="10:10" s="16" customFormat="1" x14ac:dyDescent="0.3">
      <c r="J998" s="26"/>
    </row>
    <row r="999" spans="10:10" s="16" customFormat="1" x14ac:dyDescent="0.3">
      <c r="J999" s="26"/>
    </row>
    <row r="1000" spans="10:10" s="16" customFormat="1" x14ac:dyDescent="0.3">
      <c r="J1000" s="26"/>
    </row>
    <row r="1001" spans="10:10" s="16" customFormat="1" x14ac:dyDescent="0.3">
      <c r="J1001" s="26"/>
    </row>
    <row r="1002" spans="10:10" s="16" customFormat="1" x14ac:dyDescent="0.3">
      <c r="J1002" s="26"/>
    </row>
    <row r="1003" spans="10:10" s="16" customFormat="1" x14ac:dyDescent="0.3">
      <c r="J1003" s="26"/>
    </row>
    <row r="1004" spans="10:10" s="16" customFormat="1" x14ac:dyDescent="0.3">
      <c r="J1004" s="26"/>
    </row>
    <row r="1005" spans="10:10" s="16" customFormat="1" x14ac:dyDescent="0.3">
      <c r="J1005" s="26"/>
    </row>
    <row r="1006" spans="10:10" s="16" customFormat="1" x14ac:dyDescent="0.3">
      <c r="J1006" s="26"/>
    </row>
    <row r="1007" spans="10:10" s="16" customFormat="1" x14ac:dyDescent="0.3">
      <c r="J1007" s="26"/>
    </row>
    <row r="1008" spans="10:10" s="16" customFormat="1" x14ac:dyDescent="0.3">
      <c r="J1008" s="26"/>
    </row>
    <row r="1009" spans="10:10" s="16" customFormat="1" x14ac:dyDescent="0.3">
      <c r="J1009" s="26"/>
    </row>
    <row r="1010" spans="10:10" s="16" customFormat="1" x14ac:dyDescent="0.3">
      <c r="J1010" s="26"/>
    </row>
    <row r="1011" spans="10:10" s="16" customFormat="1" x14ac:dyDescent="0.3">
      <c r="J1011" s="26"/>
    </row>
    <row r="1012" spans="10:10" s="16" customFormat="1" x14ac:dyDescent="0.3">
      <c r="J1012" s="26"/>
    </row>
    <row r="1013" spans="10:10" s="16" customFormat="1" x14ac:dyDescent="0.3">
      <c r="J1013" s="26"/>
    </row>
    <row r="1014" spans="10:10" s="16" customFormat="1" x14ac:dyDescent="0.3">
      <c r="J1014" s="26"/>
    </row>
    <row r="1015" spans="10:10" s="16" customFormat="1" x14ac:dyDescent="0.3">
      <c r="J1015" s="26"/>
    </row>
    <row r="1016" spans="10:10" s="16" customFormat="1" x14ac:dyDescent="0.3">
      <c r="J1016" s="26"/>
    </row>
    <row r="1017" spans="10:10" s="16" customFormat="1" x14ac:dyDescent="0.3">
      <c r="J1017" s="26"/>
    </row>
    <row r="1018" spans="10:10" s="16" customFormat="1" x14ac:dyDescent="0.3">
      <c r="J1018" s="26"/>
    </row>
    <row r="1019" spans="10:10" s="16" customFormat="1" x14ac:dyDescent="0.3">
      <c r="J1019" s="26"/>
    </row>
    <row r="1020" spans="10:10" s="16" customFormat="1" x14ac:dyDescent="0.3">
      <c r="J1020" s="26"/>
    </row>
    <row r="1021" spans="10:10" s="16" customFormat="1" x14ac:dyDescent="0.3">
      <c r="J1021" s="26"/>
    </row>
    <row r="1022" spans="10:10" s="16" customFormat="1" x14ac:dyDescent="0.3">
      <c r="J1022" s="26"/>
    </row>
    <row r="1023" spans="10:10" s="16" customFormat="1" x14ac:dyDescent="0.3">
      <c r="J1023" s="26"/>
    </row>
    <row r="1024" spans="10:10" s="16" customFormat="1" x14ac:dyDescent="0.3">
      <c r="J1024" s="26"/>
    </row>
    <row r="1025" spans="10:10" s="16" customFormat="1" x14ac:dyDescent="0.3">
      <c r="J1025" s="26"/>
    </row>
    <row r="1026" spans="10:10" s="16" customFormat="1" x14ac:dyDescent="0.3">
      <c r="J1026" s="26"/>
    </row>
    <row r="1027" spans="10:10" s="16" customFormat="1" x14ac:dyDescent="0.3">
      <c r="J1027" s="26"/>
    </row>
    <row r="1028" spans="10:10" s="16" customFormat="1" x14ac:dyDescent="0.3">
      <c r="J1028" s="26"/>
    </row>
    <row r="1029" spans="10:10" s="16" customFormat="1" x14ac:dyDescent="0.3">
      <c r="J1029" s="26"/>
    </row>
    <row r="1030" spans="10:10" s="16" customFormat="1" x14ac:dyDescent="0.3">
      <c r="J1030" s="26"/>
    </row>
    <row r="1031" spans="10:10" s="16" customFormat="1" x14ac:dyDescent="0.3">
      <c r="J1031" s="26"/>
    </row>
    <row r="1032" spans="10:10" s="16" customFormat="1" x14ac:dyDescent="0.3">
      <c r="J1032" s="26"/>
    </row>
    <row r="1033" spans="10:10" s="16" customFormat="1" x14ac:dyDescent="0.3">
      <c r="J1033" s="26"/>
    </row>
    <row r="1034" spans="10:10" s="16" customFormat="1" x14ac:dyDescent="0.3">
      <c r="J1034" s="26"/>
    </row>
    <row r="1035" spans="10:10" s="16" customFormat="1" x14ac:dyDescent="0.3">
      <c r="J1035" s="26"/>
    </row>
    <row r="1036" spans="10:10" s="16" customFormat="1" x14ac:dyDescent="0.3">
      <c r="J1036" s="26"/>
    </row>
    <row r="1037" spans="10:10" s="16" customFormat="1" x14ac:dyDescent="0.3">
      <c r="J1037" s="26"/>
    </row>
    <row r="1038" spans="10:10" s="16" customFormat="1" x14ac:dyDescent="0.3">
      <c r="J1038" s="26"/>
    </row>
    <row r="1039" spans="10:10" s="16" customFormat="1" x14ac:dyDescent="0.3">
      <c r="J1039" s="26"/>
    </row>
    <row r="1040" spans="10:10" s="16" customFormat="1" x14ac:dyDescent="0.3">
      <c r="J1040" s="26"/>
    </row>
    <row r="1041" spans="10:10" s="16" customFormat="1" x14ac:dyDescent="0.3">
      <c r="J1041" s="26"/>
    </row>
    <row r="1042" spans="10:10" s="16" customFormat="1" x14ac:dyDescent="0.3">
      <c r="J1042" s="26"/>
    </row>
    <row r="1043" spans="10:10" s="16" customFormat="1" x14ac:dyDescent="0.3">
      <c r="J1043" s="26"/>
    </row>
    <row r="1044" spans="10:10" s="16" customFormat="1" x14ac:dyDescent="0.3">
      <c r="J1044" s="26"/>
    </row>
    <row r="1045" spans="10:10" s="16" customFormat="1" x14ac:dyDescent="0.3">
      <c r="J1045" s="26"/>
    </row>
    <row r="1046" spans="10:10" s="16" customFormat="1" x14ac:dyDescent="0.3">
      <c r="J1046" s="26"/>
    </row>
    <row r="1047" spans="10:10" s="16" customFormat="1" x14ac:dyDescent="0.3">
      <c r="J1047" s="26"/>
    </row>
    <row r="1048" spans="10:10" s="16" customFormat="1" x14ac:dyDescent="0.3">
      <c r="J1048" s="26"/>
    </row>
    <row r="1049" spans="10:10" s="16" customFormat="1" x14ac:dyDescent="0.3">
      <c r="J1049" s="26"/>
    </row>
    <row r="1050" spans="10:10" s="16" customFormat="1" x14ac:dyDescent="0.3">
      <c r="J1050" s="26"/>
    </row>
    <row r="1051" spans="10:10" s="16" customFormat="1" x14ac:dyDescent="0.3">
      <c r="J1051" s="26"/>
    </row>
    <row r="1052" spans="10:10" s="16" customFormat="1" x14ac:dyDescent="0.3">
      <c r="J1052" s="26"/>
    </row>
    <row r="1053" spans="10:10" s="16" customFormat="1" x14ac:dyDescent="0.3">
      <c r="J1053" s="26"/>
    </row>
    <row r="1054" spans="10:10" s="16" customFormat="1" x14ac:dyDescent="0.3">
      <c r="J1054" s="26"/>
    </row>
    <row r="1055" spans="10:10" s="16" customFormat="1" x14ac:dyDescent="0.3">
      <c r="J1055" s="26"/>
    </row>
    <row r="1056" spans="10:10" s="16" customFormat="1" x14ac:dyDescent="0.3">
      <c r="J1056" s="26"/>
    </row>
    <row r="1057" spans="10:10" s="16" customFormat="1" x14ac:dyDescent="0.3">
      <c r="J1057" s="26"/>
    </row>
    <row r="1058" spans="10:10" s="16" customFormat="1" x14ac:dyDescent="0.3">
      <c r="J1058" s="26"/>
    </row>
    <row r="1059" spans="10:10" s="16" customFormat="1" x14ac:dyDescent="0.3">
      <c r="J1059" s="26"/>
    </row>
    <row r="1060" spans="10:10" s="16" customFormat="1" x14ac:dyDescent="0.3">
      <c r="J1060" s="26"/>
    </row>
    <row r="1061" spans="10:10" s="16" customFormat="1" x14ac:dyDescent="0.3">
      <c r="J1061" s="26"/>
    </row>
    <row r="1062" spans="10:10" s="16" customFormat="1" x14ac:dyDescent="0.3">
      <c r="J1062" s="26"/>
    </row>
    <row r="1063" spans="10:10" s="16" customFormat="1" x14ac:dyDescent="0.3">
      <c r="J1063" s="26"/>
    </row>
    <row r="1064" spans="10:10" s="16" customFormat="1" x14ac:dyDescent="0.3">
      <c r="J1064" s="26"/>
    </row>
    <row r="1065" spans="10:10" s="16" customFormat="1" x14ac:dyDescent="0.3">
      <c r="J1065" s="26"/>
    </row>
    <row r="1066" spans="10:10" s="16" customFormat="1" x14ac:dyDescent="0.3">
      <c r="J1066" s="26"/>
    </row>
    <row r="1067" spans="10:10" s="16" customFormat="1" x14ac:dyDescent="0.3">
      <c r="J1067" s="26"/>
    </row>
    <row r="1068" spans="10:10" s="16" customFormat="1" x14ac:dyDescent="0.3">
      <c r="J1068" s="26"/>
    </row>
    <row r="1069" spans="10:10" s="16" customFormat="1" x14ac:dyDescent="0.3">
      <c r="J1069" s="26"/>
    </row>
    <row r="1070" spans="10:10" s="16" customFormat="1" x14ac:dyDescent="0.3">
      <c r="J1070" s="26"/>
    </row>
    <row r="1071" spans="10:10" s="16" customFormat="1" x14ac:dyDescent="0.3">
      <c r="J1071" s="26"/>
    </row>
    <row r="1072" spans="10:10" s="16" customFormat="1" x14ac:dyDescent="0.3">
      <c r="J1072" s="26"/>
    </row>
    <row r="1073" spans="10:10" s="16" customFormat="1" x14ac:dyDescent="0.3">
      <c r="J1073" s="26"/>
    </row>
    <row r="1074" spans="10:10" s="16" customFormat="1" x14ac:dyDescent="0.3">
      <c r="J1074" s="26"/>
    </row>
    <row r="1075" spans="10:10" s="16" customFormat="1" x14ac:dyDescent="0.3">
      <c r="J1075" s="26"/>
    </row>
    <row r="1076" spans="10:10" s="16" customFormat="1" x14ac:dyDescent="0.3">
      <c r="J1076" s="26"/>
    </row>
    <row r="1077" spans="10:10" s="16" customFormat="1" x14ac:dyDescent="0.3">
      <c r="J1077" s="26"/>
    </row>
    <row r="1078" spans="10:10" s="16" customFormat="1" x14ac:dyDescent="0.3">
      <c r="J1078" s="26"/>
    </row>
    <row r="1079" spans="10:10" s="16" customFormat="1" x14ac:dyDescent="0.3">
      <c r="J1079" s="26"/>
    </row>
    <row r="1080" spans="10:10" s="16" customFormat="1" x14ac:dyDescent="0.3">
      <c r="J1080" s="26"/>
    </row>
    <row r="1081" spans="10:10" s="16" customFormat="1" x14ac:dyDescent="0.3">
      <c r="J1081" s="26"/>
    </row>
    <row r="1082" spans="10:10" s="16" customFormat="1" x14ac:dyDescent="0.3">
      <c r="J1082" s="26"/>
    </row>
    <row r="1083" spans="10:10" s="16" customFormat="1" x14ac:dyDescent="0.3">
      <c r="J1083" s="26"/>
    </row>
    <row r="1084" spans="10:10" s="16" customFormat="1" x14ac:dyDescent="0.3">
      <c r="J1084" s="26"/>
    </row>
    <row r="1085" spans="10:10" s="16" customFormat="1" x14ac:dyDescent="0.3">
      <c r="J1085" s="26"/>
    </row>
    <row r="1086" spans="10:10" s="16" customFormat="1" x14ac:dyDescent="0.3">
      <c r="J1086" s="26"/>
    </row>
    <row r="1087" spans="10:10" s="16" customFormat="1" x14ac:dyDescent="0.3">
      <c r="J1087" s="26"/>
    </row>
    <row r="1088" spans="10:10" s="16" customFormat="1" x14ac:dyDescent="0.3">
      <c r="J1088" s="26"/>
    </row>
    <row r="1089" spans="10:10" s="16" customFormat="1" x14ac:dyDescent="0.3">
      <c r="J1089" s="26"/>
    </row>
    <row r="1090" spans="10:10" s="16" customFormat="1" x14ac:dyDescent="0.3">
      <c r="J1090" s="26"/>
    </row>
    <row r="1091" spans="10:10" s="16" customFormat="1" x14ac:dyDescent="0.3">
      <c r="J1091" s="26"/>
    </row>
    <row r="1092" spans="10:10" s="16" customFormat="1" x14ac:dyDescent="0.3">
      <c r="J1092" s="26"/>
    </row>
    <row r="1093" spans="10:10" s="16" customFormat="1" x14ac:dyDescent="0.3">
      <c r="J1093" s="26"/>
    </row>
    <row r="1094" spans="10:10" s="16" customFormat="1" x14ac:dyDescent="0.3">
      <c r="J1094" s="26"/>
    </row>
    <row r="1095" spans="10:10" s="16" customFormat="1" x14ac:dyDescent="0.3">
      <c r="J1095" s="26"/>
    </row>
    <row r="1096" spans="10:10" s="16" customFormat="1" x14ac:dyDescent="0.3">
      <c r="J1096" s="26"/>
    </row>
    <row r="1097" spans="10:10" s="16" customFormat="1" x14ac:dyDescent="0.3">
      <c r="J1097" s="26"/>
    </row>
    <row r="1098" spans="10:10" s="16" customFormat="1" x14ac:dyDescent="0.3">
      <c r="J1098" s="26"/>
    </row>
    <row r="1099" spans="10:10" s="16" customFormat="1" x14ac:dyDescent="0.3">
      <c r="J1099" s="26"/>
    </row>
    <row r="1100" spans="10:10" s="16" customFormat="1" x14ac:dyDescent="0.3">
      <c r="J1100" s="26"/>
    </row>
    <row r="1101" spans="10:10" s="16" customFormat="1" x14ac:dyDescent="0.3">
      <c r="J1101" s="26"/>
    </row>
    <row r="1102" spans="10:10" s="16" customFormat="1" x14ac:dyDescent="0.3">
      <c r="J1102" s="26"/>
    </row>
    <row r="1103" spans="10:10" s="16" customFormat="1" x14ac:dyDescent="0.3">
      <c r="J1103" s="26"/>
    </row>
    <row r="1104" spans="10:10" s="16" customFormat="1" x14ac:dyDescent="0.3">
      <c r="J1104" s="26"/>
    </row>
    <row r="1105" spans="10:10" s="16" customFormat="1" x14ac:dyDescent="0.3">
      <c r="J1105" s="26"/>
    </row>
    <row r="1106" spans="10:10" s="16" customFormat="1" x14ac:dyDescent="0.3">
      <c r="J1106" s="26"/>
    </row>
    <row r="1107" spans="10:10" s="16" customFormat="1" x14ac:dyDescent="0.3">
      <c r="J1107" s="26"/>
    </row>
    <row r="1108" spans="10:10" s="16" customFormat="1" x14ac:dyDescent="0.3">
      <c r="J1108" s="26"/>
    </row>
    <row r="1109" spans="10:10" s="16" customFormat="1" x14ac:dyDescent="0.3">
      <c r="J1109" s="26"/>
    </row>
    <row r="1110" spans="10:10" s="16" customFormat="1" x14ac:dyDescent="0.3">
      <c r="J1110" s="26"/>
    </row>
    <row r="1111" spans="10:10" s="16" customFormat="1" x14ac:dyDescent="0.3">
      <c r="J1111" s="26"/>
    </row>
    <row r="1112" spans="10:10" s="16" customFormat="1" x14ac:dyDescent="0.3">
      <c r="J1112" s="26"/>
    </row>
    <row r="1113" spans="10:10" s="16" customFormat="1" x14ac:dyDescent="0.3">
      <c r="J1113" s="26"/>
    </row>
    <row r="1114" spans="10:10" s="16" customFormat="1" x14ac:dyDescent="0.3">
      <c r="J1114" s="26"/>
    </row>
    <row r="1115" spans="10:10" s="16" customFormat="1" x14ac:dyDescent="0.3">
      <c r="J1115" s="26"/>
    </row>
    <row r="1116" spans="10:10" s="16" customFormat="1" x14ac:dyDescent="0.3">
      <c r="J1116" s="26"/>
    </row>
    <row r="1117" spans="10:10" s="16" customFormat="1" x14ac:dyDescent="0.3">
      <c r="J1117" s="26"/>
    </row>
    <row r="1118" spans="10:10" s="16" customFormat="1" x14ac:dyDescent="0.3">
      <c r="J1118" s="26"/>
    </row>
    <row r="1119" spans="10:10" s="16" customFormat="1" x14ac:dyDescent="0.3">
      <c r="J1119" s="26"/>
    </row>
    <row r="1120" spans="10:10" s="16" customFormat="1" x14ac:dyDescent="0.3">
      <c r="J1120" s="26"/>
    </row>
    <row r="1121" spans="10:10" s="16" customFormat="1" x14ac:dyDescent="0.3">
      <c r="J1121" s="26"/>
    </row>
    <row r="1122" spans="10:10" s="16" customFormat="1" x14ac:dyDescent="0.3">
      <c r="J1122" s="26"/>
    </row>
    <row r="1123" spans="10:10" s="16" customFormat="1" x14ac:dyDescent="0.3">
      <c r="J1123" s="26"/>
    </row>
    <row r="1124" spans="10:10" s="16" customFormat="1" x14ac:dyDescent="0.3">
      <c r="J1124" s="26"/>
    </row>
    <row r="1125" spans="10:10" s="16" customFormat="1" x14ac:dyDescent="0.3">
      <c r="J1125" s="26"/>
    </row>
    <row r="1126" spans="10:10" s="16" customFormat="1" x14ac:dyDescent="0.3">
      <c r="J1126" s="26"/>
    </row>
    <row r="1127" spans="10:10" s="16" customFormat="1" x14ac:dyDescent="0.3">
      <c r="J1127" s="26"/>
    </row>
    <row r="1128" spans="10:10" s="16" customFormat="1" x14ac:dyDescent="0.3">
      <c r="J1128" s="26"/>
    </row>
    <row r="1129" spans="10:10" s="16" customFormat="1" x14ac:dyDescent="0.3">
      <c r="J1129" s="26"/>
    </row>
    <row r="1130" spans="10:10" s="16" customFormat="1" x14ac:dyDescent="0.3">
      <c r="J1130" s="26"/>
    </row>
    <row r="1131" spans="10:10" s="16" customFormat="1" x14ac:dyDescent="0.3">
      <c r="J1131" s="26"/>
    </row>
    <row r="1132" spans="10:10" s="16" customFormat="1" x14ac:dyDescent="0.3">
      <c r="J1132" s="26"/>
    </row>
    <row r="1133" spans="10:10" s="16" customFormat="1" x14ac:dyDescent="0.3">
      <c r="J1133" s="26"/>
    </row>
    <row r="1134" spans="10:10" s="16" customFormat="1" x14ac:dyDescent="0.3">
      <c r="J1134" s="26"/>
    </row>
    <row r="1135" spans="10:10" s="16" customFormat="1" x14ac:dyDescent="0.3">
      <c r="J1135" s="26"/>
    </row>
    <row r="1136" spans="10:10" s="16" customFormat="1" x14ac:dyDescent="0.3">
      <c r="J1136" s="26"/>
    </row>
    <row r="1137" spans="10:10" s="16" customFormat="1" x14ac:dyDescent="0.3">
      <c r="J1137" s="26"/>
    </row>
    <row r="1138" spans="10:10" s="16" customFormat="1" x14ac:dyDescent="0.3">
      <c r="J1138" s="26"/>
    </row>
    <row r="1139" spans="10:10" s="16" customFormat="1" x14ac:dyDescent="0.3">
      <c r="J1139" s="26"/>
    </row>
    <row r="1140" spans="10:10" s="16" customFormat="1" x14ac:dyDescent="0.3">
      <c r="J1140" s="26"/>
    </row>
    <row r="1141" spans="10:10" s="16" customFormat="1" x14ac:dyDescent="0.3">
      <c r="J1141" s="26"/>
    </row>
    <row r="1142" spans="10:10" s="16" customFormat="1" x14ac:dyDescent="0.3">
      <c r="J1142" s="26"/>
    </row>
    <row r="1143" spans="10:10" s="16" customFormat="1" x14ac:dyDescent="0.3">
      <c r="J1143" s="26"/>
    </row>
    <row r="1144" spans="10:10" s="16" customFormat="1" x14ac:dyDescent="0.3">
      <c r="J1144" s="26"/>
    </row>
    <row r="1145" spans="10:10" s="16" customFormat="1" x14ac:dyDescent="0.3">
      <c r="J1145" s="26"/>
    </row>
    <row r="1146" spans="10:10" s="16" customFormat="1" x14ac:dyDescent="0.3">
      <c r="J1146" s="26"/>
    </row>
    <row r="1147" spans="10:10" s="16" customFormat="1" x14ac:dyDescent="0.3">
      <c r="J1147" s="26"/>
    </row>
    <row r="1148" spans="10:10" s="16" customFormat="1" x14ac:dyDescent="0.3">
      <c r="J1148" s="26"/>
    </row>
    <row r="1149" spans="10:10" s="16" customFormat="1" x14ac:dyDescent="0.3">
      <c r="J1149" s="26"/>
    </row>
    <row r="1150" spans="10:10" s="16" customFormat="1" x14ac:dyDescent="0.3">
      <c r="J1150" s="26"/>
    </row>
    <row r="1151" spans="10:10" s="16" customFormat="1" x14ac:dyDescent="0.3">
      <c r="J1151" s="26"/>
    </row>
    <row r="1152" spans="10:10" s="16" customFormat="1" x14ac:dyDescent="0.3">
      <c r="J1152" s="26"/>
    </row>
    <row r="1153" spans="10:10" s="16" customFormat="1" x14ac:dyDescent="0.3">
      <c r="J1153" s="26"/>
    </row>
    <row r="1154" spans="10:10" s="16" customFormat="1" x14ac:dyDescent="0.3">
      <c r="J1154" s="26"/>
    </row>
    <row r="1155" spans="10:10" s="16" customFormat="1" x14ac:dyDescent="0.3">
      <c r="J1155" s="26"/>
    </row>
    <row r="1156" spans="10:10" s="16" customFormat="1" x14ac:dyDescent="0.3">
      <c r="J1156" s="26"/>
    </row>
    <row r="1157" spans="10:10" s="16" customFormat="1" x14ac:dyDescent="0.3">
      <c r="J1157" s="26"/>
    </row>
    <row r="1158" spans="10:10" s="16" customFormat="1" x14ac:dyDescent="0.3">
      <c r="J1158" s="26"/>
    </row>
    <row r="1159" spans="10:10" s="16" customFormat="1" x14ac:dyDescent="0.3">
      <c r="J1159" s="26"/>
    </row>
    <row r="1160" spans="10:10" s="16" customFormat="1" x14ac:dyDescent="0.3">
      <c r="J1160" s="26"/>
    </row>
    <row r="1161" spans="10:10" s="16" customFormat="1" x14ac:dyDescent="0.3">
      <c r="J1161" s="26"/>
    </row>
    <row r="1162" spans="10:10" s="16" customFormat="1" x14ac:dyDescent="0.3">
      <c r="J1162" s="26"/>
    </row>
    <row r="1163" spans="10:10" s="16" customFormat="1" x14ac:dyDescent="0.3">
      <c r="J1163" s="26"/>
    </row>
    <row r="1164" spans="10:10" s="16" customFormat="1" x14ac:dyDescent="0.3">
      <c r="J1164" s="26"/>
    </row>
    <row r="1165" spans="10:10" s="16" customFormat="1" x14ac:dyDescent="0.3">
      <c r="J1165" s="26"/>
    </row>
    <row r="1166" spans="10:10" s="16" customFormat="1" x14ac:dyDescent="0.3">
      <c r="J1166" s="26"/>
    </row>
    <row r="1167" spans="10:10" s="16" customFormat="1" x14ac:dyDescent="0.3">
      <c r="J1167" s="26"/>
    </row>
    <row r="1168" spans="10:10" s="16" customFormat="1" x14ac:dyDescent="0.3">
      <c r="J1168" s="26"/>
    </row>
    <row r="1169" spans="10:10" s="16" customFormat="1" x14ac:dyDescent="0.3">
      <c r="J1169" s="26"/>
    </row>
    <row r="1170" spans="10:10" s="16" customFormat="1" x14ac:dyDescent="0.3">
      <c r="J1170" s="26"/>
    </row>
    <row r="1171" spans="10:10" s="16" customFormat="1" x14ac:dyDescent="0.3">
      <c r="J1171" s="26"/>
    </row>
    <row r="1172" spans="10:10" s="16" customFormat="1" x14ac:dyDescent="0.3">
      <c r="J1172" s="26"/>
    </row>
    <row r="1173" spans="10:10" s="16" customFormat="1" x14ac:dyDescent="0.3">
      <c r="J1173" s="26"/>
    </row>
    <row r="1174" spans="10:10" s="16" customFormat="1" x14ac:dyDescent="0.3">
      <c r="J1174" s="26"/>
    </row>
    <row r="1175" spans="10:10" s="16" customFormat="1" x14ac:dyDescent="0.3">
      <c r="J1175" s="26"/>
    </row>
    <row r="1176" spans="10:10" s="16" customFormat="1" x14ac:dyDescent="0.3">
      <c r="J1176" s="26"/>
    </row>
    <row r="1177" spans="10:10" s="16" customFormat="1" x14ac:dyDescent="0.3">
      <c r="J1177" s="26"/>
    </row>
    <row r="1178" spans="10:10" s="16" customFormat="1" x14ac:dyDescent="0.3">
      <c r="J1178" s="26"/>
    </row>
    <row r="1179" spans="10:10" s="16" customFormat="1" x14ac:dyDescent="0.3">
      <c r="J1179" s="26"/>
    </row>
    <row r="1180" spans="10:10" s="16" customFormat="1" x14ac:dyDescent="0.3">
      <c r="J1180" s="26"/>
    </row>
    <row r="1181" spans="10:10" s="16" customFormat="1" x14ac:dyDescent="0.3">
      <c r="J1181" s="26"/>
    </row>
    <row r="1182" spans="10:10" s="16" customFormat="1" x14ac:dyDescent="0.3">
      <c r="J1182" s="26"/>
    </row>
    <row r="1183" spans="10:10" s="16" customFormat="1" x14ac:dyDescent="0.3">
      <c r="J1183" s="26"/>
    </row>
    <row r="1184" spans="10:10" s="16" customFormat="1" x14ac:dyDescent="0.3">
      <c r="J1184" s="26"/>
    </row>
    <row r="1185" spans="10:10" s="16" customFormat="1" x14ac:dyDescent="0.3">
      <c r="J1185" s="26"/>
    </row>
    <row r="1186" spans="10:10" s="16" customFormat="1" x14ac:dyDescent="0.3">
      <c r="J1186" s="26"/>
    </row>
    <row r="1187" spans="10:10" s="16" customFormat="1" x14ac:dyDescent="0.3">
      <c r="J1187" s="26"/>
    </row>
    <row r="1188" spans="10:10" s="16" customFormat="1" x14ac:dyDescent="0.3">
      <c r="J1188" s="26"/>
    </row>
    <row r="1189" spans="10:10" s="16" customFormat="1" x14ac:dyDescent="0.3">
      <c r="J1189" s="26"/>
    </row>
    <row r="1190" spans="10:10" s="16" customFormat="1" x14ac:dyDescent="0.3">
      <c r="J1190" s="26"/>
    </row>
    <row r="1191" spans="10:10" s="16" customFormat="1" x14ac:dyDescent="0.3">
      <c r="J1191" s="26"/>
    </row>
    <row r="1192" spans="10:10" s="16" customFormat="1" x14ac:dyDescent="0.3">
      <c r="J1192" s="26"/>
    </row>
    <row r="1193" spans="10:10" s="16" customFormat="1" x14ac:dyDescent="0.3">
      <c r="J1193" s="26"/>
    </row>
    <row r="1194" spans="10:10" s="16" customFormat="1" x14ac:dyDescent="0.3">
      <c r="J1194" s="26"/>
    </row>
    <row r="1195" spans="10:10" s="16" customFormat="1" x14ac:dyDescent="0.3">
      <c r="J1195" s="26"/>
    </row>
    <row r="1196" spans="10:10" s="16" customFormat="1" x14ac:dyDescent="0.3">
      <c r="J1196" s="26"/>
    </row>
    <row r="1197" spans="10:10" s="16" customFormat="1" x14ac:dyDescent="0.3">
      <c r="J1197" s="26"/>
    </row>
    <row r="1198" spans="10:10" s="16" customFormat="1" x14ac:dyDescent="0.3">
      <c r="J1198" s="26"/>
    </row>
    <row r="1199" spans="10:10" s="16" customFormat="1" x14ac:dyDescent="0.3">
      <c r="J1199" s="26"/>
    </row>
    <row r="1200" spans="10:10" s="16" customFormat="1" x14ac:dyDescent="0.3">
      <c r="J1200" s="26"/>
    </row>
    <row r="1201" spans="10:10" s="16" customFormat="1" x14ac:dyDescent="0.3">
      <c r="J1201" s="26"/>
    </row>
    <row r="1202" spans="10:10" s="16" customFormat="1" x14ac:dyDescent="0.3">
      <c r="J1202" s="26"/>
    </row>
    <row r="1203" spans="10:10" s="16" customFormat="1" x14ac:dyDescent="0.3">
      <c r="J1203" s="26"/>
    </row>
    <row r="1204" spans="10:10" s="16" customFormat="1" x14ac:dyDescent="0.3">
      <c r="J1204" s="26"/>
    </row>
    <row r="1205" spans="10:10" s="16" customFormat="1" x14ac:dyDescent="0.3">
      <c r="J1205" s="26"/>
    </row>
    <row r="1206" spans="10:10" s="16" customFormat="1" x14ac:dyDescent="0.3">
      <c r="J1206" s="26"/>
    </row>
    <row r="1207" spans="10:10" s="16" customFormat="1" x14ac:dyDescent="0.3">
      <c r="J1207" s="26"/>
    </row>
    <row r="1208" spans="10:10" s="16" customFormat="1" x14ac:dyDescent="0.3">
      <c r="J1208" s="26"/>
    </row>
    <row r="1209" spans="10:10" s="16" customFormat="1" x14ac:dyDescent="0.3">
      <c r="J1209" s="26"/>
    </row>
    <row r="1210" spans="10:10" s="16" customFormat="1" x14ac:dyDescent="0.3">
      <c r="J1210" s="26"/>
    </row>
    <row r="1211" spans="10:10" s="16" customFormat="1" x14ac:dyDescent="0.3">
      <c r="J1211" s="26"/>
    </row>
    <row r="1212" spans="10:10" s="16" customFormat="1" x14ac:dyDescent="0.3">
      <c r="J1212" s="26"/>
    </row>
    <row r="1213" spans="10:10" s="16" customFormat="1" x14ac:dyDescent="0.3">
      <c r="J1213" s="26"/>
    </row>
    <row r="1214" spans="10:10" s="16" customFormat="1" x14ac:dyDescent="0.3">
      <c r="J1214" s="26"/>
    </row>
    <row r="1215" spans="10:10" s="16" customFormat="1" x14ac:dyDescent="0.3">
      <c r="J1215" s="26"/>
    </row>
    <row r="1216" spans="10:10" s="16" customFormat="1" x14ac:dyDescent="0.3">
      <c r="J1216" s="26"/>
    </row>
    <row r="1217" spans="10:10" s="16" customFormat="1" x14ac:dyDescent="0.3">
      <c r="J1217" s="26"/>
    </row>
    <row r="1218" spans="10:10" s="16" customFormat="1" x14ac:dyDescent="0.3">
      <c r="J1218" s="26"/>
    </row>
    <row r="1219" spans="10:10" s="16" customFormat="1" x14ac:dyDescent="0.3">
      <c r="J1219" s="26"/>
    </row>
    <row r="1220" spans="10:10" s="16" customFormat="1" x14ac:dyDescent="0.3">
      <c r="J1220" s="26"/>
    </row>
    <row r="1221" spans="10:10" s="16" customFormat="1" x14ac:dyDescent="0.3">
      <c r="J1221" s="26"/>
    </row>
    <row r="1222" spans="10:10" s="16" customFormat="1" x14ac:dyDescent="0.3">
      <c r="J1222" s="26"/>
    </row>
    <row r="1223" spans="10:10" s="16" customFormat="1" x14ac:dyDescent="0.3">
      <c r="J1223" s="26"/>
    </row>
    <row r="1224" spans="10:10" s="16" customFormat="1" x14ac:dyDescent="0.3">
      <c r="J1224" s="26"/>
    </row>
    <row r="1225" spans="10:10" s="16" customFormat="1" x14ac:dyDescent="0.3">
      <c r="J1225" s="26"/>
    </row>
    <row r="1226" spans="10:10" s="16" customFormat="1" x14ac:dyDescent="0.3">
      <c r="J1226" s="26"/>
    </row>
    <row r="1227" spans="10:10" s="16" customFormat="1" x14ac:dyDescent="0.3">
      <c r="J1227" s="26"/>
    </row>
    <row r="1228" spans="10:10" s="16" customFormat="1" x14ac:dyDescent="0.3">
      <c r="J1228" s="26"/>
    </row>
    <row r="1229" spans="10:10" s="16" customFormat="1" x14ac:dyDescent="0.3">
      <c r="J1229" s="26"/>
    </row>
    <row r="1230" spans="10:10" s="16" customFormat="1" x14ac:dyDescent="0.3">
      <c r="J1230" s="26"/>
    </row>
    <row r="1231" spans="10:10" s="16" customFormat="1" x14ac:dyDescent="0.3">
      <c r="J1231" s="26"/>
    </row>
    <row r="1232" spans="10:10" s="16" customFormat="1" x14ac:dyDescent="0.3">
      <c r="J1232" s="26"/>
    </row>
    <row r="1233" spans="10:10" s="16" customFormat="1" x14ac:dyDescent="0.3">
      <c r="J1233" s="26"/>
    </row>
    <row r="1234" spans="10:10" s="16" customFormat="1" x14ac:dyDescent="0.3">
      <c r="J1234" s="26"/>
    </row>
    <row r="1235" spans="10:10" s="16" customFormat="1" x14ac:dyDescent="0.3">
      <c r="J1235" s="26"/>
    </row>
    <row r="1236" spans="10:10" s="16" customFormat="1" x14ac:dyDescent="0.3">
      <c r="J1236" s="26"/>
    </row>
    <row r="1237" spans="10:10" s="16" customFormat="1" x14ac:dyDescent="0.3">
      <c r="J1237" s="26"/>
    </row>
    <row r="1238" spans="10:10" s="16" customFormat="1" x14ac:dyDescent="0.3">
      <c r="J1238" s="26"/>
    </row>
    <row r="1239" spans="10:10" s="16" customFormat="1" x14ac:dyDescent="0.3">
      <c r="J1239" s="26"/>
    </row>
    <row r="1240" spans="10:10" s="16" customFormat="1" x14ac:dyDescent="0.3">
      <c r="J1240" s="26"/>
    </row>
    <row r="1241" spans="10:10" s="16" customFormat="1" x14ac:dyDescent="0.3">
      <c r="J1241" s="26"/>
    </row>
    <row r="1242" spans="10:10" s="16" customFormat="1" x14ac:dyDescent="0.3">
      <c r="J1242" s="26"/>
    </row>
    <row r="1243" spans="10:10" s="16" customFormat="1" x14ac:dyDescent="0.3">
      <c r="J1243" s="26"/>
    </row>
    <row r="1244" spans="10:10" s="16" customFormat="1" x14ac:dyDescent="0.3">
      <c r="J1244" s="26"/>
    </row>
    <row r="1245" spans="10:10" s="16" customFormat="1" x14ac:dyDescent="0.3">
      <c r="J1245" s="26"/>
    </row>
    <row r="1246" spans="10:10" s="16" customFormat="1" x14ac:dyDescent="0.3">
      <c r="J1246" s="26"/>
    </row>
    <row r="1247" spans="10:10" s="16" customFormat="1" x14ac:dyDescent="0.3">
      <c r="J1247" s="26"/>
    </row>
    <row r="1248" spans="10:10" s="16" customFormat="1" x14ac:dyDescent="0.3">
      <c r="J1248" s="26"/>
    </row>
    <row r="1249" spans="10:10" s="16" customFormat="1" x14ac:dyDescent="0.3">
      <c r="J1249" s="26"/>
    </row>
    <row r="1250" spans="10:10" s="16" customFormat="1" x14ac:dyDescent="0.3">
      <c r="J1250" s="26"/>
    </row>
    <row r="1251" spans="10:10" s="16" customFormat="1" x14ac:dyDescent="0.3">
      <c r="J1251" s="26"/>
    </row>
    <row r="1252" spans="10:10" s="16" customFormat="1" x14ac:dyDescent="0.3">
      <c r="J1252" s="26"/>
    </row>
    <row r="1253" spans="10:10" s="16" customFormat="1" x14ac:dyDescent="0.3">
      <c r="J1253" s="26"/>
    </row>
    <row r="1254" spans="10:10" s="16" customFormat="1" x14ac:dyDescent="0.3">
      <c r="J1254" s="26"/>
    </row>
    <row r="1255" spans="10:10" s="16" customFormat="1" x14ac:dyDescent="0.3">
      <c r="J1255" s="26"/>
    </row>
    <row r="1256" spans="10:10" s="16" customFormat="1" x14ac:dyDescent="0.3">
      <c r="J1256" s="26"/>
    </row>
    <row r="1257" spans="10:10" s="16" customFormat="1" x14ac:dyDescent="0.3">
      <c r="J1257" s="26"/>
    </row>
    <row r="1258" spans="10:10" s="16" customFormat="1" x14ac:dyDescent="0.3">
      <c r="J1258" s="26"/>
    </row>
    <row r="1259" spans="10:10" s="16" customFormat="1" x14ac:dyDescent="0.3">
      <c r="J1259" s="26"/>
    </row>
    <row r="1260" spans="10:10" s="16" customFormat="1" x14ac:dyDescent="0.3">
      <c r="J1260" s="26"/>
    </row>
    <row r="1261" spans="10:10" s="16" customFormat="1" x14ac:dyDescent="0.3">
      <c r="J1261" s="26"/>
    </row>
    <row r="1262" spans="10:10" s="16" customFormat="1" x14ac:dyDescent="0.3">
      <c r="J1262" s="26"/>
    </row>
    <row r="1263" spans="10:10" s="16" customFormat="1" x14ac:dyDescent="0.3">
      <c r="J1263" s="26"/>
    </row>
    <row r="1264" spans="10:10" s="16" customFormat="1" x14ac:dyDescent="0.3">
      <c r="J1264" s="26"/>
    </row>
    <row r="1265" spans="10:10" s="16" customFormat="1" x14ac:dyDescent="0.3">
      <c r="J1265" s="26"/>
    </row>
    <row r="1266" spans="10:10" s="16" customFormat="1" x14ac:dyDescent="0.3">
      <c r="J1266" s="26"/>
    </row>
    <row r="1267" spans="10:10" s="16" customFormat="1" x14ac:dyDescent="0.3">
      <c r="J1267" s="26"/>
    </row>
    <row r="1268" spans="10:10" s="16" customFormat="1" x14ac:dyDescent="0.3">
      <c r="J1268" s="26"/>
    </row>
    <row r="1269" spans="10:10" s="16" customFormat="1" x14ac:dyDescent="0.3">
      <c r="J1269" s="26"/>
    </row>
    <row r="1270" spans="10:10" s="16" customFormat="1" x14ac:dyDescent="0.3">
      <c r="J1270" s="26"/>
    </row>
    <row r="1271" spans="10:10" s="16" customFormat="1" x14ac:dyDescent="0.3">
      <c r="J1271" s="26"/>
    </row>
    <row r="1272" spans="10:10" s="16" customFormat="1" x14ac:dyDescent="0.3">
      <c r="J1272" s="26"/>
    </row>
    <row r="1273" spans="10:10" s="16" customFormat="1" x14ac:dyDescent="0.3">
      <c r="J1273" s="26"/>
    </row>
    <row r="1274" spans="10:10" s="16" customFormat="1" x14ac:dyDescent="0.3">
      <c r="J1274" s="26"/>
    </row>
    <row r="1275" spans="10:10" s="16" customFormat="1" x14ac:dyDescent="0.3">
      <c r="J1275" s="26"/>
    </row>
    <row r="1276" spans="10:10" s="16" customFormat="1" x14ac:dyDescent="0.3">
      <c r="J1276" s="26"/>
    </row>
    <row r="1277" spans="10:10" s="16" customFormat="1" x14ac:dyDescent="0.3">
      <c r="J1277" s="26"/>
    </row>
    <row r="1278" spans="10:10" s="16" customFormat="1" x14ac:dyDescent="0.3">
      <c r="J1278" s="26"/>
    </row>
    <row r="1279" spans="10:10" s="16" customFormat="1" x14ac:dyDescent="0.3">
      <c r="J1279" s="26"/>
    </row>
    <row r="1280" spans="10:10" s="16" customFormat="1" x14ac:dyDescent="0.3">
      <c r="J1280" s="26"/>
    </row>
    <row r="1281" spans="10:10" s="16" customFormat="1" x14ac:dyDescent="0.3">
      <c r="J1281" s="26"/>
    </row>
    <row r="1282" spans="10:10" s="16" customFormat="1" x14ac:dyDescent="0.3">
      <c r="J1282" s="26"/>
    </row>
    <row r="1283" spans="10:10" s="16" customFormat="1" x14ac:dyDescent="0.3">
      <c r="J1283" s="26"/>
    </row>
    <row r="1284" spans="10:10" s="16" customFormat="1" x14ac:dyDescent="0.3">
      <c r="J1284" s="26"/>
    </row>
    <row r="1285" spans="10:10" s="16" customFormat="1" x14ac:dyDescent="0.3">
      <c r="J1285" s="26"/>
    </row>
    <row r="1286" spans="10:10" s="16" customFormat="1" x14ac:dyDescent="0.3">
      <c r="J1286" s="26"/>
    </row>
    <row r="1287" spans="10:10" s="16" customFormat="1" x14ac:dyDescent="0.3">
      <c r="J1287" s="26"/>
    </row>
    <row r="1288" spans="10:10" s="16" customFormat="1" x14ac:dyDescent="0.3">
      <c r="J1288" s="26"/>
    </row>
    <row r="1289" spans="10:10" s="16" customFormat="1" x14ac:dyDescent="0.3">
      <c r="J1289" s="26"/>
    </row>
    <row r="1290" spans="10:10" s="16" customFormat="1" x14ac:dyDescent="0.3">
      <c r="J1290" s="26"/>
    </row>
    <row r="1291" spans="10:10" s="16" customFormat="1" x14ac:dyDescent="0.3">
      <c r="J1291" s="26"/>
    </row>
    <row r="1292" spans="10:10" s="16" customFormat="1" x14ac:dyDescent="0.3">
      <c r="J1292" s="26"/>
    </row>
    <row r="1293" spans="10:10" s="16" customFormat="1" x14ac:dyDescent="0.3">
      <c r="J1293" s="26"/>
    </row>
    <row r="1294" spans="10:10" s="16" customFormat="1" x14ac:dyDescent="0.3">
      <c r="J1294" s="26"/>
    </row>
    <row r="1295" spans="10:10" s="16" customFormat="1" x14ac:dyDescent="0.3">
      <c r="J1295" s="26"/>
    </row>
    <row r="1296" spans="10:10" s="16" customFormat="1" x14ac:dyDescent="0.3">
      <c r="J1296" s="26"/>
    </row>
    <row r="1297" spans="10:10" s="16" customFormat="1" x14ac:dyDescent="0.3">
      <c r="J1297" s="26"/>
    </row>
    <row r="1298" spans="10:10" s="16" customFormat="1" x14ac:dyDescent="0.3">
      <c r="J1298" s="26"/>
    </row>
    <row r="1299" spans="10:10" s="16" customFormat="1" x14ac:dyDescent="0.3">
      <c r="J1299" s="26"/>
    </row>
    <row r="1300" spans="10:10" s="16" customFormat="1" x14ac:dyDescent="0.3">
      <c r="J1300" s="26"/>
    </row>
    <row r="1301" spans="10:10" s="16" customFormat="1" x14ac:dyDescent="0.3">
      <c r="J1301" s="26"/>
    </row>
    <row r="1302" spans="10:10" s="16" customFormat="1" x14ac:dyDescent="0.3">
      <c r="J1302" s="26"/>
    </row>
    <row r="1303" spans="10:10" s="16" customFormat="1" x14ac:dyDescent="0.3">
      <c r="J1303" s="26"/>
    </row>
    <row r="1304" spans="10:10" s="16" customFormat="1" x14ac:dyDescent="0.3">
      <c r="J1304" s="26"/>
    </row>
    <row r="1305" spans="10:10" s="16" customFormat="1" x14ac:dyDescent="0.3">
      <c r="J1305" s="26"/>
    </row>
    <row r="1306" spans="10:10" s="16" customFormat="1" x14ac:dyDescent="0.3">
      <c r="J1306" s="26"/>
    </row>
    <row r="1307" spans="10:10" s="16" customFormat="1" x14ac:dyDescent="0.3">
      <c r="J1307" s="26"/>
    </row>
    <row r="1308" spans="10:10" s="16" customFormat="1" x14ac:dyDescent="0.3">
      <c r="J1308" s="26"/>
    </row>
    <row r="1309" spans="10:10" s="16" customFormat="1" x14ac:dyDescent="0.3">
      <c r="J1309" s="26"/>
    </row>
    <row r="1310" spans="10:10" s="16" customFormat="1" x14ac:dyDescent="0.3">
      <c r="J1310" s="26"/>
    </row>
    <row r="1311" spans="10:10" s="16" customFormat="1" x14ac:dyDescent="0.3">
      <c r="J1311" s="26"/>
    </row>
    <row r="1312" spans="10:10" s="16" customFormat="1" x14ac:dyDescent="0.3">
      <c r="J1312" s="26"/>
    </row>
    <row r="1313" spans="10:10" s="16" customFormat="1" x14ac:dyDescent="0.3">
      <c r="J1313" s="26"/>
    </row>
    <row r="1314" spans="10:10" s="16" customFormat="1" x14ac:dyDescent="0.3">
      <c r="J1314" s="26"/>
    </row>
    <row r="1315" spans="10:10" s="16" customFormat="1" x14ac:dyDescent="0.3">
      <c r="J1315" s="26"/>
    </row>
    <row r="1316" spans="10:10" s="16" customFormat="1" x14ac:dyDescent="0.3">
      <c r="J1316" s="26"/>
    </row>
    <row r="1317" spans="10:10" s="16" customFormat="1" x14ac:dyDescent="0.3">
      <c r="J1317" s="26"/>
    </row>
    <row r="1318" spans="10:10" s="16" customFormat="1" x14ac:dyDescent="0.3">
      <c r="J1318" s="26"/>
    </row>
    <row r="1319" spans="10:10" s="16" customFormat="1" x14ac:dyDescent="0.3">
      <c r="J1319" s="26"/>
    </row>
    <row r="1320" spans="10:10" s="16" customFormat="1" x14ac:dyDescent="0.3">
      <c r="J1320" s="26"/>
    </row>
    <row r="1321" spans="10:10" s="16" customFormat="1" x14ac:dyDescent="0.3">
      <c r="J1321" s="26"/>
    </row>
    <row r="1322" spans="10:10" s="16" customFormat="1" x14ac:dyDescent="0.3">
      <c r="J1322" s="26"/>
    </row>
    <row r="1323" spans="10:10" s="16" customFormat="1" x14ac:dyDescent="0.3">
      <c r="J1323" s="26"/>
    </row>
    <row r="1324" spans="10:10" s="16" customFormat="1" x14ac:dyDescent="0.3">
      <c r="J1324" s="26"/>
    </row>
    <row r="1325" spans="10:10" s="16" customFormat="1" x14ac:dyDescent="0.3">
      <c r="J1325" s="26"/>
    </row>
    <row r="1326" spans="10:10" s="16" customFormat="1" x14ac:dyDescent="0.3">
      <c r="J1326" s="26"/>
    </row>
    <row r="1327" spans="10:10" s="16" customFormat="1" x14ac:dyDescent="0.3">
      <c r="J1327" s="26"/>
    </row>
    <row r="1328" spans="10:10" s="16" customFormat="1" x14ac:dyDescent="0.3">
      <c r="J1328" s="26"/>
    </row>
    <row r="1329" spans="10:10" s="16" customFormat="1" x14ac:dyDescent="0.3">
      <c r="J1329" s="26"/>
    </row>
    <row r="1330" spans="10:10" s="16" customFormat="1" x14ac:dyDescent="0.3">
      <c r="J1330" s="26"/>
    </row>
    <row r="1331" spans="10:10" s="16" customFormat="1" x14ac:dyDescent="0.3">
      <c r="J1331" s="26"/>
    </row>
    <row r="1332" spans="10:10" s="16" customFormat="1" x14ac:dyDescent="0.3">
      <c r="J1332" s="26"/>
    </row>
    <row r="1333" spans="10:10" s="16" customFormat="1" x14ac:dyDescent="0.3">
      <c r="J1333" s="26"/>
    </row>
    <row r="1334" spans="10:10" s="16" customFormat="1" x14ac:dyDescent="0.3">
      <c r="J1334" s="26"/>
    </row>
    <row r="1335" spans="10:10" s="16" customFormat="1" x14ac:dyDescent="0.3">
      <c r="J1335" s="26"/>
    </row>
    <row r="1336" spans="10:10" s="16" customFormat="1" x14ac:dyDescent="0.3">
      <c r="J1336" s="26"/>
    </row>
    <row r="1337" spans="10:10" s="16" customFormat="1" x14ac:dyDescent="0.3">
      <c r="J1337" s="26"/>
    </row>
    <row r="1338" spans="10:10" s="16" customFormat="1" x14ac:dyDescent="0.3">
      <c r="J1338" s="26"/>
    </row>
    <row r="1339" spans="10:10" s="16" customFormat="1" x14ac:dyDescent="0.3">
      <c r="J1339" s="26"/>
    </row>
    <row r="1340" spans="10:10" s="16" customFormat="1" x14ac:dyDescent="0.3">
      <c r="J1340" s="26"/>
    </row>
    <row r="1341" spans="10:10" s="16" customFormat="1" x14ac:dyDescent="0.3">
      <c r="J1341" s="26"/>
    </row>
    <row r="1342" spans="10:10" s="16" customFormat="1" x14ac:dyDescent="0.3">
      <c r="J1342" s="26"/>
    </row>
    <row r="1343" spans="10:10" s="16" customFormat="1" x14ac:dyDescent="0.3">
      <c r="J1343" s="26"/>
    </row>
    <row r="1344" spans="10:10" s="16" customFormat="1" x14ac:dyDescent="0.3">
      <c r="J1344" s="26"/>
    </row>
    <row r="1345" spans="10:10" s="16" customFormat="1" x14ac:dyDescent="0.3">
      <c r="J1345" s="26"/>
    </row>
    <row r="1346" spans="10:10" s="16" customFormat="1" x14ac:dyDescent="0.3">
      <c r="J1346" s="26"/>
    </row>
    <row r="1347" spans="10:10" s="16" customFormat="1" x14ac:dyDescent="0.3">
      <c r="J1347" s="26"/>
    </row>
    <row r="1348" spans="10:10" s="16" customFormat="1" x14ac:dyDescent="0.3">
      <c r="J1348" s="26"/>
    </row>
    <row r="1349" spans="10:10" s="16" customFormat="1" x14ac:dyDescent="0.3">
      <c r="J1349" s="26"/>
    </row>
    <row r="1350" spans="10:10" s="16" customFormat="1" x14ac:dyDescent="0.3">
      <c r="J1350" s="26"/>
    </row>
    <row r="1351" spans="10:10" s="16" customFormat="1" x14ac:dyDescent="0.3">
      <c r="J1351" s="26"/>
    </row>
    <row r="1352" spans="10:10" s="16" customFormat="1" x14ac:dyDescent="0.3">
      <c r="J1352" s="26"/>
    </row>
    <row r="1353" spans="10:10" s="16" customFormat="1" x14ac:dyDescent="0.3">
      <c r="J1353" s="26"/>
    </row>
    <row r="1354" spans="10:10" s="16" customFormat="1" x14ac:dyDescent="0.3">
      <c r="J1354" s="26"/>
    </row>
    <row r="1355" spans="10:10" s="16" customFormat="1" x14ac:dyDescent="0.3">
      <c r="J1355" s="26"/>
    </row>
    <row r="1356" spans="10:10" s="16" customFormat="1" x14ac:dyDescent="0.3">
      <c r="J1356" s="26"/>
    </row>
    <row r="1357" spans="10:10" s="16" customFormat="1" x14ac:dyDescent="0.3">
      <c r="J1357" s="26"/>
    </row>
    <row r="1358" spans="10:10" s="16" customFormat="1" x14ac:dyDescent="0.3">
      <c r="J1358" s="26"/>
    </row>
    <row r="1359" spans="10:10" s="16" customFormat="1" x14ac:dyDescent="0.3">
      <c r="J1359" s="26"/>
    </row>
    <row r="1360" spans="10:10" s="16" customFormat="1" x14ac:dyDescent="0.3">
      <c r="J1360" s="26"/>
    </row>
    <row r="1361" spans="10:10" s="16" customFormat="1" x14ac:dyDescent="0.3">
      <c r="J1361" s="26"/>
    </row>
    <row r="1362" spans="10:10" s="16" customFormat="1" x14ac:dyDescent="0.3">
      <c r="J1362" s="26"/>
    </row>
    <row r="1363" spans="10:10" s="16" customFormat="1" x14ac:dyDescent="0.3">
      <c r="J1363" s="26"/>
    </row>
    <row r="1364" spans="10:10" s="16" customFormat="1" x14ac:dyDescent="0.3">
      <c r="J1364" s="26"/>
    </row>
    <row r="1365" spans="10:10" s="16" customFormat="1" x14ac:dyDescent="0.3">
      <c r="J1365" s="26"/>
    </row>
    <row r="1366" spans="10:10" s="16" customFormat="1" x14ac:dyDescent="0.3">
      <c r="J1366" s="26"/>
    </row>
    <row r="1367" spans="10:10" s="16" customFormat="1" x14ac:dyDescent="0.3">
      <c r="J1367" s="26"/>
    </row>
    <row r="1368" spans="10:10" s="16" customFormat="1" x14ac:dyDescent="0.3">
      <c r="J1368" s="26"/>
    </row>
    <row r="1369" spans="10:10" s="16" customFormat="1" x14ac:dyDescent="0.3">
      <c r="J1369" s="26"/>
    </row>
    <row r="1370" spans="10:10" s="16" customFormat="1" x14ac:dyDescent="0.3">
      <c r="J1370" s="26"/>
    </row>
    <row r="1371" spans="10:10" s="16" customFormat="1" x14ac:dyDescent="0.3">
      <c r="J1371" s="26"/>
    </row>
    <row r="1372" spans="10:10" s="16" customFormat="1" x14ac:dyDescent="0.3">
      <c r="J1372" s="26"/>
    </row>
    <row r="1373" spans="10:10" s="16" customFormat="1" x14ac:dyDescent="0.3">
      <c r="J1373" s="26"/>
    </row>
    <row r="1374" spans="10:10" s="16" customFormat="1" x14ac:dyDescent="0.3">
      <c r="J1374" s="26"/>
    </row>
    <row r="1375" spans="10:10" s="16" customFormat="1" x14ac:dyDescent="0.3">
      <c r="J1375" s="26"/>
    </row>
    <row r="1376" spans="10:10" s="16" customFormat="1" x14ac:dyDescent="0.3">
      <c r="J1376" s="26"/>
    </row>
    <row r="1377" spans="10:10" s="16" customFormat="1" x14ac:dyDescent="0.3">
      <c r="J1377" s="26"/>
    </row>
    <row r="1378" spans="10:10" s="16" customFormat="1" x14ac:dyDescent="0.3">
      <c r="J1378" s="26"/>
    </row>
    <row r="1379" spans="10:10" s="16" customFormat="1" x14ac:dyDescent="0.3">
      <c r="J1379" s="26"/>
    </row>
    <row r="1380" spans="10:10" s="16" customFormat="1" x14ac:dyDescent="0.3">
      <c r="J1380" s="26"/>
    </row>
    <row r="1381" spans="10:10" s="16" customFormat="1" x14ac:dyDescent="0.3">
      <c r="J1381" s="26"/>
    </row>
    <row r="1382" spans="10:10" s="16" customFormat="1" x14ac:dyDescent="0.3">
      <c r="J1382" s="26"/>
    </row>
    <row r="1383" spans="10:10" s="16" customFormat="1" x14ac:dyDescent="0.3">
      <c r="J1383" s="26"/>
    </row>
    <row r="1384" spans="10:10" s="16" customFormat="1" x14ac:dyDescent="0.3">
      <c r="J1384" s="26"/>
    </row>
    <row r="1385" spans="10:10" s="16" customFormat="1" x14ac:dyDescent="0.3">
      <c r="J1385" s="26"/>
    </row>
    <row r="1386" spans="10:10" s="16" customFormat="1" x14ac:dyDescent="0.3">
      <c r="J1386" s="26"/>
    </row>
    <row r="1387" spans="10:10" s="16" customFormat="1" x14ac:dyDescent="0.3">
      <c r="J1387" s="26"/>
    </row>
    <row r="1388" spans="10:10" s="16" customFormat="1" x14ac:dyDescent="0.3">
      <c r="J1388" s="26"/>
    </row>
    <row r="1389" spans="10:10" s="16" customFormat="1" x14ac:dyDescent="0.3">
      <c r="J1389" s="26"/>
    </row>
    <row r="1390" spans="10:10" s="16" customFormat="1" x14ac:dyDescent="0.3">
      <c r="J1390" s="26"/>
    </row>
    <row r="1391" spans="10:10" s="16" customFormat="1" x14ac:dyDescent="0.3">
      <c r="J1391" s="26"/>
    </row>
    <row r="1392" spans="10:10" s="16" customFormat="1" x14ac:dyDescent="0.3">
      <c r="J1392" s="26"/>
    </row>
    <row r="1393" spans="10:10" s="16" customFormat="1" x14ac:dyDescent="0.3">
      <c r="J1393" s="26"/>
    </row>
    <row r="1394" spans="10:10" s="16" customFormat="1" x14ac:dyDescent="0.3">
      <c r="J1394" s="26"/>
    </row>
    <row r="1395" spans="10:10" s="16" customFormat="1" x14ac:dyDescent="0.3">
      <c r="J1395" s="26"/>
    </row>
    <row r="1396" spans="10:10" s="16" customFormat="1" x14ac:dyDescent="0.3">
      <c r="J1396" s="26"/>
    </row>
    <row r="1397" spans="10:10" s="16" customFormat="1" x14ac:dyDescent="0.3">
      <c r="J1397" s="26"/>
    </row>
    <row r="1398" spans="10:10" s="16" customFormat="1" x14ac:dyDescent="0.3">
      <c r="J1398" s="26"/>
    </row>
    <row r="1399" spans="10:10" s="16" customFormat="1" x14ac:dyDescent="0.3">
      <c r="J1399" s="26"/>
    </row>
    <row r="1400" spans="10:10" s="16" customFormat="1" x14ac:dyDescent="0.3">
      <c r="J1400" s="26"/>
    </row>
    <row r="1401" spans="10:10" s="16" customFormat="1" x14ac:dyDescent="0.3">
      <c r="J1401" s="26"/>
    </row>
    <row r="1402" spans="10:10" s="16" customFormat="1" x14ac:dyDescent="0.3">
      <c r="J1402" s="26"/>
    </row>
    <row r="1403" spans="10:10" s="16" customFormat="1" x14ac:dyDescent="0.3">
      <c r="J1403" s="26"/>
    </row>
    <row r="1404" spans="10:10" s="16" customFormat="1" x14ac:dyDescent="0.3">
      <c r="J1404" s="26"/>
    </row>
    <row r="1405" spans="10:10" s="16" customFormat="1" x14ac:dyDescent="0.3">
      <c r="J1405" s="26"/>
    </row>
    <row r="1406" spans="10:10" s="16" customFormat="1" x14ac:dyDescent="0.3">
      <c r="J1406" s="26"/>
    </row>
    <row r="1407" spans="10:10" s="16" customFormat="1" x14ac:dyDescent="0.3">
      <c r="J1407" s="26"/>
    </row>
    <row r="1408" spans="10:10" s="16" customFormat="1" x14ac:dyDescent="0.3">
      <c r="J1408" s="26"/>
    </row>
    <row r="1409" spans="10:10" s="16" customFormat="1" x14ac:dyDescent="0.3">
      <c r="J1409" s="26"/>
    </row>
    <row r="1410" spans="10:10" s="16" customFormat="1" x14ac:dyDescent="0.3">
      <c r="J1410" s="26"/>
    </row>
  </sheetData>
  <autoFilter ref="B8:P129">
    <sortState ref="B9:P79">
      <sortCondition ref="L8:L79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26"/>
  <sheetViews>
    <sheetView workbookViewId="0">
      <pane ySplit="8" topLeftCell="A82" activePane="bottomLeft" state="frozen"/>
      <selection activeCell="B1" sqref="B1"/>
      <selection pane="bottomLeft" activeCell="N93" sqref="N93"/>
    </sheetView>
  </sheetViews>
  <sheetFormatPr defaultColWidth="9.109375" defaultRowHeight="10.199999999999999" x14ac:dyDescent="0.3"/>
  <cols>
    <col min="1" max="1" width="2.109375" style="51" customWidth="1"/>
    <col min="2" max="2" width="13.5546875" style="51" bestFit="1" customWidth="1"/>
    <col min="3" max="3" width="13.88671875" style="51" customWidth="1"/>
    <col min="4" max="4" width="17.44140625" style="51" bestFit="1" customWidth="1"/>
    <col min="5" max="5" width="38.6640625" style="51" bestFit="1" customWidth="1"/>
    <col min="6" max="6" width="38.88671875" style="51" bestFit="1" customWidth="1"/>
    <col min="7" max="7" width="15.109375" style="51" customWidth="1"/>
    <col min="8" max="8" width="10.33203125" style="51" customWidth="1"/>
    <col min="9" max="9" width="12.33203125" style="51" customWidth="1"/>
    <col min="10" max="10" width="13" style="52" customWidth="1"/>
    <col min="11" max="11" width="11.44140625" style="51" customWidth="1"/>
    <col min="12" max="12" width="18.44140625" style="51" bestFit="1" customWidth="1"/>
    <col min="13" max="13" width="13.6640625" style="51" customWidth="1"/>
    <col min="14" max="14" width="32.33203125" style="51" bestFit="1" customWidth="1"/>
    <col min="15" max="15" width="30.5546875" style="51" bestFit="1" customWidth="1"/>
    <col min="16" max="16384" width="9.109375" style="51"/>
  </cols>
  <sheetData>
    <row r="1" spans="1:77" x14ac:dyDescent="0.3">
      <c r="A1" s="50"/>
    </row>
    <row r="2" spans="1:77" x14ac:dyDescent="0.3">
      <c r="A2" s="50"/>
      <c r="F2" s="36" t="s">
        <v>0</v>
      </c>
      <c r="G2" s="36" t="s">
        <v>1</v>
      </c>
      <c r="H2" s="36" t="s">
        <v>2</v>
      </c>
    </row>
    <row r="3" spans="1:77" x14ac:dyDescent="0.3">
      <c r="A3" s="50"/>
      <c r="F3" s="37" t="s">
        <v>3</v>
      </c>
      <c r="G3" s="38">
        <f>H114</f>
        <v>0</v>
      </c>
      <c r="H3" s="34" t="s">
        <v>4</v>
      </c>
    </row>
    <row r="4" spans="1:77" x14ac:dyDescent="0.3">
      <c r="A4" s="50"/>
      <c r="F4" s="37" t="s">
        <v>5</v>
      </c>
      <c r="G4" s="38">
        <f>I114</f>
        <v>823173.68000000017</v>
      </c>
      <c r="H4" s="34" t="s">
        <v>6</v>
      </c>
    </row>
    <row r="5" spans="1:77" x14ac:dyDescent="0.3">
      <c r="A5" s="50"/>
      <c r="F5" s="37" t="s">
        <v>16</v>
      </c>
      <c r="G5" s="38">
        <f>J114</f>
        <v>0</v>
      </c>
      <c r="H5" s="34"/>
    </row>
    <row r="6" spans="1:77" x14ac:dyDescent="0.3">
      <c r="A6" s="50"/>
      <c r="F6" s="37" t="s">
        <v>7</v>
      </c>
      <c r="G6" s="38">
        <f>SUM(G3:G3)-G4</f>
        <v>-823173.68000000017</v>
      </c>
      <c r="H6" s="39" t="s">
        <v>8</v>
      </c>
    </row>
    <row r="7" spans="1:77" x14ac:dyDescent="0.3">
      <c r="A7" s="50"/>
    </row>
    <row r="8" spans="1:77" ht="20.399999999999999" x14ac:dyDescent="0.3">
      <c r="A8" s="50"/>
      <c r="B8" s="40" t="s">
        <v>9</v>
      </c>
      <c r="C8" s="40" t="s">
        <v>10</v>
      </c>
      <c r="D8" s="40" t="s">
        <v>84</v>
      </c>
      <c r="E8" s="40" t="s">
        <v>11</v>
      </c>
      <c r="F8" s="40" t="s">
        <v>12</v>
      </c>
      <c r="G8" s="40" t="s">
        <v>13</v>
      </c>
      <c r="H8" s="40" t="s">
        <v>14</v>
      </c>
      <c r="I8" s="40" t="s">
        <v>15</v>
      </c>
      <c r="J8" s="41" t="s">
        <v>16</v>
      </c>
      <c r="K8" s="40" t="s">
        <v>17</v>
      </c>
      <c r="L8" s="40" t="s">
        <v>18</v>
      </c>
      <c r="M8" s="40" t="s">
        <v>19</v>
      </c>
      <c r="N8" s="40" t="s">
        <v>21</v>
      </c>
      <c r="O8" s="40" t="s">
        <v>22</v>
      </c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</row>
    <row r="9" spans="1:77" s="56" customFormat="1" x14ac:dyDescent="0.3">
      <c r="A9" s="53"/>
      <c r="B9" s="34">
        <v>39386976</v>
      </c>
      <c r="C9" s="42">
        <v>43826</v>
      </c>
      <c r="D9" s="54" t="s">
        <v>100</v>
      </c>
      <c r="E9" s="34" t="s">
        <v>59</v>
      </c>
      <c r="F9" s="54" t="s">
        <v>206</v>
      </c>
      <c r="G9" s="54" t="s">
        <v>129</v>
      </c>
      <c r="H9" s="54"/>
      <c r="I9" s="55">
        <v>16.97</v>
      </c>
      <c r="J9" s="55"/>
      <c r="K9" s="31">
        <v>43491</v>
      </c>
      <c r="L9" s="31">
        <v>43467</v>
      </c>
      <c r="M9" s="63" t="s">
        <v>26</v>
      </c>
      <c r="N9" s="54"/>
      <c r="O9" s="34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</row>
    <row r="10" spans="1:77" s="56" customFormat="1" x14ac:dyDescent="0.3">
      <c r="A10" s="53"/>
      <c r="B10" s="34">
        <v>5402766</v>
      </c>
      <c r="C10" s="31">
        <v>43826</v>
      </c>
      <c r="D10" s="54" t="s">
        <v>108</v>
      </c>
      <c r="E10" s="34" t="s">
        <v>60</v>
      </c>
      <c r="F10" s="54" t="s">
        <v>205</v>
      </c>
      <c r="G10" s="34" t="s">
        <v>129</v>
      </c>
      <c r="H10" s="34"/>
      <c r="I10" s="55">
        <v>27.65</v>
      </c>
      <c r="J10" s="55"/>
      <c r="K10" s="31">
        <v>43490</v>
      </c>
      <c r="L10" s="31">
        <v>43467</v>
      </c>
      <c r="M10" s="63" t="s">
        <v>26</v>
      </c>
      <c r="N10" s="34"/>
      <c r="O10" s="34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</row>
    <row r="11" spans="1:77" s="56" customFormat="1" x14ac:dyDescent="0.3">
      <c r="A11" s="53"/>
      <c r="B11" s="57">
        <v>256121</v>
      </c>
      <c r="C11" s="31">
        <v>43804</v>
      </c>
      <c r="D11" s="54" t="s">
        <v>127</v>
      </c>
      <c r="E11" s="34" t="s">
        <v>126</v>
      </c>
      <c r="F11" s="54" t="s">
        <v>104</v>
      </c>
      <c r="G11" s="34" t="s">
        <v>129</v>
      </c>
      <c r="H11" s="34"/>
      <c r="I11" s="55">
        <v>116.7</v>
      </c>
      <c r="J11" s="33"/>
      <c r="K11" s="31">
        <v>43467</v>
      </c>
      <c r="L11" s="31">
        <v>43467</v>
      </c>
      <c r="M11" s="63" t="s">
        <v>26</v>
      </c>
      <c r="N11" s="34"/>
      <c r="O11" s="34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</row>
    <row r="12" spans="1:77" s="56" customFormat="1" x14ac:dyDescent="0.3">
      <c r="A12" s="53"/>
      <c r="B12" s="57">
        <v>48962</v>
      </c>
      <c r="C12" s="31">
        <v>43439</v>
      </c>
      <c r="D12" s="34" t="s">
        <v>92</v>
      </c>
      <c r="E12" s="34" t="s">
        <v>162</v>
      </c>
      <c r="F12" s="34" t="s">
        <v>163</v>
      </c>
      <c r="G12" s="34" t="s">
        <v>129</v>
      </c>
      <c r="H12" s="32"/>
      <c r="I12" s="33">
        <v>2532.11</v>
      </c>
      <c r="J12" s="62"/>
      <c r="K12" s="31">
        <v>43469</v>
      </c>
      <c r="L12" s="31">
        <v>43468</v>
      </c>
      <c r="M12" s="63" t="s">
        <v>26</v>
      </c>
      <c r="N12" s="34"/>
      <c r="O12" s="34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</row>
    <row r="13" spans="1:77" s="56" customFormat="1" x14ac:dyDescent="0.3">
      <c r="A13" s="53"/>
      <c r="B13" s="57">
        <v>49066</v>
      </c>
      <c r="C13" s="31">
        <v>43440</v>
      </c>
      <c r="D13" s="54" t="s">
        <v>92</v>
      </c>
      <c r="E13" s="34" t="s">
        <v>162</v>
      </c>
      <c r="F13" s="34" t="s">
        <v>163</v>
      </c>
      <c r="G13" s="34" t="s">
        <v>129</v>
      </c>
      <c r="H13" s="32"/>
      <c r="I13" s="33">
        <v>1350</v>
      </c>
      <c r="J13" s="62"/>
      <c r="K13" s="31">
        <v>43470</v>
      </c>
      <c r="L13" s="31">
        <v>43468</v>
      </c>
      <c r="M13" s="63" t="s">
        <v>26</v>
      </c>
      <c r="N13" s="34"/>
      <c r="O13" s="34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</row>
    <row r="14" spans="1:77" s="56" customFormat="1" x14ac:dyDescent="0.3">
      <c r="A14" s="53"/>
      <c r="B14" s="57">
        <v>256334</v>
      </c>
      <c r="C14" s="31">
        <v>43442</v>
      </c>
      <c r="D14" s="54" t="s">
        <v>127</v>
      </c>
      <c r="E14" s="34" t="s">
        <v>126</v>
      </c>
      <c r="F14" s="34" t="s">
        <v>104</v>
      </c>
      <c r="G14" s="34" t="s">
        <v>129</v>
      </c>
      <c r="H14" s="34"/>
      <c r="I14" s="55">
        <v>767.83</v>
      </c>
      <c r="J14" s="62"/>
      <c r="K14" s="31">
        <v>43470</v>
      </c>
      <c r="L14" s="31">
        <v>43468</v>
      </c>
      <c r="M14" s="63" t="s">
        <v>26</v>
      </c>
      <c r="N14" s="34"/>
      <c r="O14" s="34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</row>
    <row r="15" spans="1:77" s="56" customFormat="1" x14ac:dyDescent="0.3">
      <c r="A15" s="53"/>
      <c r="B15" s="57">
        <v>264</v>
      </c>
      <c r="C15" s="31">
        <v>43439</v>
      </c>
      <c r="D15" s="54" t="s">
        <v>112</v>
      </c>
      <c r="E15" s="34" t="s">
        <v>119</v>
      </c>
      <c r="F15" s="54" t="s">
        <v>144</v>
      </c>
      <c r="G15" s="34" t="s">
        <v>129</v>
      </c>
      <c r="H15" s="32"/>
      <c r="I15" s="33">
        <v>1056</v>
      </c>
      <c r="J15" s="33"/>
      <c r="K15" s="31">
        <v>43469</v>
      </c>
      <c r="L15" s="31">
        <v>43469</v>
      </c>
      <c r="M15" s="63" t="s">
        <v>26</v>
      </c>
      <c r="N15" s="44" t="s">
        <v>183</v>
      </c>
      <c r="O15" s="34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</row>
    <row r="16" spans="1:77" s="56" customFormat="1" x14ac:dyDescent="0.3">
      <c r="A16" s="53"/>
      <c r="B16" s="59">
        <v>2462</v>
      </c>
      <c r="C16" s="31">
        <v>43825</v>
      </c>
      <c r="D16" s="54" t="s">
        <v>85</v>
      </c>
      <c r="E16" s="34" t="s">
        <v>142</v>
      </c>
      <c r="F16" s="54" t="s">
        <v>143</v>
      </c>
      <c r="G16" s="34" t="s">
        <v>72</v>
      </c>
      <c r="H16" s="32"/>
      <c r="I16" s="33">
        <v>1965.3</v>
      </c>
      <c r="J16" s="58"/>
      <c r="K16" s="31">
        <v>43475</v>
      </c>
      <c r="L16" s="31">
        <v>43469</v>
      </c>
      <c r="M16" s="63" t="s">
        <v>26</v>
      </c>
      <c r="N16" s="44" t="s">
        <v>183</v>
      </c>
      <c r="O16" s="34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</row>
    <row r="17" spans="1:77" s="56" customFormat="1" x14ac:dyDescent="0.3">
      <c r="A17" s="53"/>
      <c r="B17" s="34"/>
      <c r="C17" s="31"/>
      <c r="D17" s="34"/>
      <c r="E17" s="34" t="s">
        <v>67</v>
      </c>
      <c r="F17" s="54" t="s">
        <v>216</v>
      </c>
      <c r="G17" s="34" t="s">
        <v>129</v>
      </c>
      <c r="H17" s="34"/>
      <c r="I17" s="140">
        <f>23809.41+5605.04</f>
        <v>29414.45</v>
      </c>
      <c r="K17" s="139">
        <v>43472</v>
      </c>
      <c r="L17" s="139">
        <v>43472</v>
      </c>
      <c r="M17" s="63" t="s">
        <v>26</v>
      </c>
      <c r="N17" s="34"/>
      <c r="O17" s="34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</row>
    <row r="18" spans="1:77" s="56" customFormat="1" ht="13.8" x14ac:dyDescent="0.3">
      <c r="A18" s="53"/>
      <c r="B18" s="85"/>
      <c r="C18" s="78">
        <v>43441</v>
      </c>
      <c r="D18" s="34" t="s">
        <v>156</v>
      </c>
      <c r="E18" s="34" t="s">
        <v>157</v>
      </c>
      <c r="F18" s="34" t="s">
        <v>155</v>
      </c>
      <c r="G18" s="34" t="s">
        <v>129</v>
      </c>
      <c r="H18" s="83"/>
      <c r="I18" s="33">
        <v>842.89</v>
      </c>
      <c r="J18" s="92"/>
      <c r="K18" s="31">
        <v>43472</v>
      </c>
      <c r="L18" s="31">
        <v>43473</v>
      </c>
      <c r="M18" s="63" t="s">
        <v>26</v>
      </c>
      <c r="N18" s="86"/>
      <c r="O18" s="86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</row>
    <row r="19" spans="1:77" s="56" customFormat="1" x14ac:dyDescent="0.3">
      <c r="A19" s="53"/>
      <c r="B19" s="34">
        <v>20</v>
      </c>
      <c r="C19" s="31">
        <v>43825</v>
      </c>
      <c r="D19" s="54" t="s">
        <v>106</v>
      </c>
      <c r="E19" s="34" t="s">
        <v>58</v>
      </c>
      <c r="F19" s="34" t="s">
        <v>209</v>
      </c>
      <c r="G19" s="34" t="s">
        <v>129</v>
      </c>
      <c r="H19" s="34"/>
      <c r="I19" s="55">
        <v>1800</v>
      </c>
      <c r="J19" s="55"/>
      <c r="K19" s="31">
        <v>43473</v>
      </c>
      <c r="L19" s="31">
        <v>43473</v>
      </c>
      <c r="M19" s="63" t="s">
        <v>26</v>
      </c>
      <c r="N19" s="34"/>
      <c r="O19" s="34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</row>
    <row r="20" spans="1:77" s="56" customFormat="1" x14ac:dyDescent="0.3">
      <c r="A20" s="53"/>
      <c r="B20" s="34">
        <v>17</v>
      </c>
      <c r="C20" s="31">
        <v>43811</v>
      </c>
      <c r="D20" s="34" t="s">
        <v>106</v>
      </c>
      <c r="E20" s="34" t="s">
        <v>58</v>
      </c>
      <c r="F20" s="34" t="s">
        <v>209</v>
      </c>
      <c r="G20" s="34" t="s">
        <v>72</v>
      </c>
      <c r="H20" s="34"/>
      <c r="I20" s="55">
        <v>1800</v>
      </c>
      <c r="J20" s="55"/>
      <c r="K20" s="31">
        <v>43472</v>
      </c>
      <c r="L20" s="31">
        <v>43473</v>
      </c>
      <c r="M20" s="63" t="s">
        <v>26</v>
      </c>
      <c r="N20" s="34"/>
      <c r="O20" s="34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</row>
    <row r="21" spans="1:77" s="56" customFormat="1" x14ac:dyDescent="0.3">
      <c r="A21" s="53"/>
      <c r="B21" s="34">
        <v>39056</v>
      </c>
      <c r="C21" s="31">
        <v>43438</v>
      </c>
      <c r="D21" s="44" t="s">
        <v>80</v>
      </c>
      <c r="E21" s="44" t="s">
        <v>62</v>
      </c>
      <c r="F21" s="44" t="s">
        <v>63</v>
      </c>
      <c r="G21" s="44" t="s">
        <v>72</v>
      </c>
      <c r="H21" s="34"/>
      <c r="I21" s="55">
        <v>94</v>
      </c>
      <c r="J21" s="55"/>
      <c r="K21" s="31">
        <v>43466</v>
      </c>
      <c r="L21" s="31">
        <v>43473</v>
      </c>
      <c r="M21" s="63" t="s">
        <v>26</v>
      </c>
      <c r="N21" s="34"/>
      <c r="O21" s="34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</row>
    <row r="22" spans="1:77" s="56" customFormat="1" x14ac:dyDescent="0.3">
      <c r="A22" s="53"/>
      <c r="B22" s="57">
        <v>49213</v>
      </c>
      <c r="C22" s="31">
        <v>43444</v>
      </c>
      <c r="D22" s="34" t="s">
        <v>92</v>
      </c>
      <c r="E22" s="34" t="s">
        <v>91</v>
      </c>
      <c r="F22" s="34" t="s">
        <v>37</v>
      </c>
      <c r="G22" s="34" t="s">
        <v>129</v>
      </c>
      <c r="H22" s="34"/>
      <c r="I22" s="55">
        <v>4075</v>
      </c>
      <c r="J22" s="33"/>
      <c r="K22" s="31">
        <v>43474</v>
      </c>
      <c r="L22" s="31">
        <v>43474</v>
      </c>
      <c r="M22" s="63" t="s">
        <v>26</v>
      </c>
      <c r="N22" s="34"/>
      <c r="O22" s="34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</row>
    <row r="23" spans="1:77" s="56" customFormat="1" x14ac:dyDescent="0.3">
      <c r="A23" s="53"/>
      <c r="B23" s="57">
        <v>3915</v>
      </c>
      <c r="C23" s="31">
        <v>43433</v>
      </c>
      <c r="D23" s="34" t="s">
        <v>113</v>
      </c>
      <c r="E23" s="34" t="s">
        <v>124</v>
      </c>
      <c r="F23" s="34" t="s">
        <v>95</v>
      </c>
      <c r="G23" s="34" t="s">
        <v>72</v>
      </c>
      <c r="H23" s="32"/>
      <c r="I23" s="33">
        <v>4504.22</v>
      </c>
      <c r="J23" s="58"/>
      <c r="K23" s="31">
        <v>43461</v>
      </c>
      <c r="L23" s="31">
        <v>43474</v>
      </c>
      <c r="M23" s="63" t="s">
        <v>26</v>
      </c>
      <c r="N23" s="34"/>
      <c r="O23" s="34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</row>
    <row r="24" spans="1:77" s="56" customFormat="1" x14ac:dyDescent="0.3">
      <c r="A24" s="53"/>
      <c r="B24" s="57">
        <v>256738</v>
      </c>
      <c r="C24" s="31">
        <v>43449</v>
      </c>
      <c r="D24" s="34" t="s">
        <v>127</v>
      </c>
      <c r="E24" s="34" t="s">
        <v>126</v>
      </c>
      <c r="F24" s="34" t="s">
        <v>104</v>
      </c>
      <c r="G24" s="34" t="s">
        <v>129</v>
      </c>
      <c r="H24" s="34"/>
      <c r="I24" s="55">
        <v>767.83</v>
      </c>
      <c r="J24" s="33"/>
      <c r="K24" s="31">
        <v>43477</v>
      </c>
      <c r="L24" s="42">
        <v>43476</v>
      </c>
      <c r="M24" s="63" t="s">
        <v>26</v>
      </c>
      <c r="N24" s="34"/>
      <c r="O24" s="34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</row>
    <row r="25" spans="1:77" s="56" customFormat="1" x14ac:dyDescent="0.3">
      <c r="A25" s="53"/>
      <c r="B25" s="57">
        <v>56459</v>
      </c>
      <c r="C25" s="31">
        <v>43438</v>
      </c>
      <c r="D25" s="34" t="s">
        <v>96</v>
      </c>
      <c r="E25" s="34" t="s">
        <v>154</v>
      </c>
      <c r="F25" s="34" t="s">
        <v>160</v>
      </c>
      <c r="G25" s="34" t="s">
        <v>129</v>
      </c>
      <c r="H25" s="32"/>
      <c r="I25" s="33">
        <v>3939.7</v>
      </c>
      <c r="J25" s="138"/>
      <c r="K25" s="139">
        <v>43479</v>
      </c>
      <c r="L25" s="31">
        <v>43479</v>
      </c>
      <c r="M25" s="63" t="s">
        <v>26</v>
      </c>
      <c r="N25" s="34"/>
      <c r="O25" s="34" t="s">
        <v>177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</row>
    <row r="26" spans="1:77" s="56" customFormat="1" x14ac:dyDescent="0.3">
      <c r="A26" s="53"/>
      <c r="B26" s="57">
        <v>569</v>
      </c>
      <c r="C26" s="31">
        <v>43468</v>
      </c>
      <c r="D26" s="34" t="s">
        <v>116</v>
      </c>
      <c r="E26" s="34" t="s">
        <v>307</v>
      </c>
      <c r="F26" s="34" t="s">
        <v>140</v>
      </c>
      <c r="G26" s="34" t="s">
        <v>200</v>
      </c>
      <c r="H26" s="32"/>
      <c r="I26" s="33">
        <v>3116.13</v>
      </c>
      <c r="J26" s="138"/>
      <c r="K26" s="139">
        <v>43479</v>
      </c>
      <c r="L26" s="31">
        <v>43479</v>
      </c>
      <c r="M26" s="63" t="s">
        <v>26</v>
      </c>
      <c r="N26" s="34"/>
      <c r="O26" s="34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</row>
    <row r="27" spans="1:77" s="56" customFormat="1" x14ac:dyDescent="0.3">
      <c r="A27" s="53"/>
      <c r="B27" s="137">
        <v>380680869115</v>
      </c>
      <c r="C27" s="31">
        <v>43461</v>
      </c>
      <c r="D27" s="54" t="s">
        <v>74</v>
      </c>
      <c r="E27" s="34" t="s">
        <v>310</v>
      </c>
      <c r="F27" s="34" t="s">
        <v>27</v>
      </c>
      <c r="G27" s="34" t="s">
        <v>129</v>
      </c>
      <c r="H27" s="32"/>
      <c r="I27" s="33">
        <v>219.99</v>
      </c>
      <c r="J27" s="138"/>
      <c r="K27" s="139">
        <v>43480</v>
      </c>
      <c r="L27" s="31">
        <v>43479</v>
      </c>
      <c r="M27" s="63" t="s">
        <v>26</v>
      </c>
      <c r="N27" s="34"/>
      <c r="O27" s="34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</row>
    <row r="28" spans="1:77" s="56" customFormat="1" x14ac:dyDescent="0.3">
      <c r="A28" s="53"/>
      <c r="B28" s="34">
        <v>256909</v>
      </c>
      <c r="C28" s="31">
        <v>43818</v>
      </c>
      <c r="D28" s="54" t="s">
        <v>127</v>
      </c>
      <c r="E28" s="34" t="s">
        <v>126</v>
      </c>
      <c r="F28" s="34" t="s">
        <v>104</v>
      </c>
      <c r="G28" s="34" t="s">
        <v>129</v>
      </c>
      <c r="H28" s="34"/>
      <c r="I28" s="140">
        <v>475.05</v>
      </c>
      <c r="J28" s="34"/>
      <c r="K28" s="139">
        <v>43481</v>
      </c>
      <c r="L28" s="139">
        <v>43481</v>
      </c>
      <c r="M28" s="63" t="s">
        <v>26</v>
      </c>
      <c r="N28" s="34"/>
      <c r="O28" s="34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</row>
    <row r="29" spans="1:77" s="56" customFormat="1" ht="11.25" customHeight="1" x14ac:dyDescent="0.3">
      <c r="A29" s="53"/>
      <c r="B29" s="34">
        <v>256881</v>
      </c>
      <c r="C29" s="31">
        <v>43818</v>
      </c>
      <c r="D29" s="54" t="s">
        <v>127</v>
      </c>
      <c r="E29" s="34" t="s">
        <v>126</v>
      </c>
      <c r="F29" s="34" t="s">
        <v>104</v>
      </c>
      <c r="G29" s="34" t="s">
        <v>129</v>
      </c>
      <c r="H29" s="34"/>
      <c r="I29" s="140">
        <v>593.80999999999995</v>
      </c>
      <c r="J29" s="17"/>
      <c r="K29" s="139">
        <v>43481</v>
      </c>
      <c r="L29" s="139">
        <v>43481</v>
      </c>
      <c r="M29" s="63" t="s">
        <v>26</v>
      </c>
      <c r="N29" s="34"/>
      <c r="O29" s="34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</row>
    <row r="30" spans="1:77" s="56" customFormat="1" x14ac:dyDescent="0.3">
      <c r="A30" s="53"/>
      <c r="B30" s="57">
        <v>108764</v>
      </c>
      <c r="C30" s="31">
        <v>43381</v>
      </c>
      <c r="D30" s="54" t="s">
        <v>77</v>
      </c>
      <c r="E30" s="34" t="s">
        <v>56</v>
      </c>
      <c r="F30" s="34" t="s">
        <v>102</v>
      </c>
      <c r="G30" s="34" t="s">
        <v>61</v>
      </c>
      <c r="H30" s="49"/>
      <c r="I30" s="48">
        <v>5880</v>
      </c>
      <c r="J30" s="33"/>
      <c r="K30" s="31">
        <v>43409</v>
      </c>
      <c r="L30" s="31">
        <v>43482</v>
      </c>
      <c r="M30" s="63" t="s">
        <v>26</v>
      </c>
      <c r="N30" s="44" t="s">
        <v>183</v>
      </c>
      <c r="O30" s="34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</row>
    <row r="31" spans="1:77" s="56" customFormat="1" x14ac:dyDescent="0.3">
      <c r="A31" s="53"/>
      <c r="B31" s="45">
        <v>261849</v>
      </c>
      <c r="C31" s="46">
        <v>43388</v>
      </c>
      <c r="D31" s="44" t="s">
        <v>77</v>
      </c>
      <c r="E31" s="44" t="s">
        <v>56</v>
      </c>
      <c r="F31" s="44" t="s">
        <v>57</v>
      </c>
      <c r="G31" s="44" t="s">
        <v>61</v>
      </c>
      <c r="H31" s="47"/>
      <c r="I31" s="48">
        <v>632.45000000000005</v>
      </c>
      <c r="J31" s="48"/>
      <c r="K31" s="46">
        <v>43416</v>
      </c>
      <c r="L31" s="46">
        <v>43482</v>
      </c>
      <c r="M31" s="63" t="s">
        <v>26</v>
      </c>
      <c r="N31" s="44"/>
      <c r="O31" s="44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</row>
    <row r="32" spans="1:77" s="56" customFormat="1" ht="11.25" customHeight="1" x14ac:dyDescent="0.3">
      <c r="A32" s="53"/>
      <c r="B32" s="85"/>
      <c r="C32" s="78"/>
      <c r="D32" s="17"/>
      <c r="E32" s="34" t="s">
        <v>316</v>
      </c>
      <c r="F32" s="34" t="s">
        <v>317</v>
      </c>
      <c r="G32" s="34" t="s">
        <v>61</v>
      </c>
      <c r="H32" s="34"/>
      <c r="I32" s="138">
        <v>29.09</v>
      </c>
      <c r="K32" s="139">
        <v>43482</v>
      </c>
      <c r="L32" s="139">
        <v>43482</v>
      </c>
      <c r="M32" s="63" t="s">
        <v>26</v>
      </c>
      <c r="N32" s="82"/>
      <c r="O32" s="86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</row>
    <row r="33" spans="1:78" s="56" customFormat="1" x14ac:dyDescent="0.3">
      <c r="A33" s="53"/>
      <c r="B33" s="34">
        <v>257075</v>
      </c>
      <c r="C33" s="31">
        <v>43821</v>
      </c>
      <c r="D33" s="34" t="s">
        <v>127</v>
      </c>
      <c r="E33" s="34" t="s">
        <v>126</v>
      </c>
      <c r="F33" s="34" t="s">
        <v>104</v>
      </c>
      <c r="G33" s="34" t="s">
        <v>129</v>
      </c>
      <c r="H33" s="34"/>
      <c r="I33" s="55">
        <v>767.83</v>
      </c>
      <c r="J33" s="140"/>
      <c r="K33" s="139">
        <v>43484</v>
      </c>
      <c r="L33" s="139">
        <v>43483</v>
      </c>
      <c r="M33" s="63" t="s">
        <v>26</v>
      </c>
      <c r="N33" s="34"/>
      <c r="O33" s="34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</row>
    <row r="34" spans="1:78" s="56" customFormat="1" ht="11.25" customHeight="1" x14ac:dyDescent="0.25">
      <c r="A34" s="53"/>
      <c r="B34" s="134"/>
      <c r="C34" s="135"/>
      <c r="D34" s="34"/>
      <c r="E34" s="34" t="s">
        <v>303</v>
      </c>
      <c r="F34" s="34" t="s">
        <v>347</v>
      </c>
      <c r="G34" s="34" t="s">
        <v>129</v>
      </c>
      <c r="H34" s="135"/>
      <c r="I34" s="151">
        <v>26674.41</v>
      </c>
      <c r="J34" s="138"/>
      <c r="K34" s="139">
        <v>43483</v>
      </c>
      <c r="L34" s="139">
        <v>43483</v>
      </c>
      <c r="M34" s="63" t="s">
        <v>26</v>
      </c>
      <c r="N34" s="141"/>
      <c r="O34" s="141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</row>
    <row r="35" spans="1:78" s="56" customFormat="1" ht="13.8" x14ac:dyDescent="0.3">
      <c r="A35" s="53"/>
      <c r="B35" s="85"/>
      <c r="C35" s="78"/>
      <c r="D35" s="54"/>
      <c r="E35" s="34" t="s">
        <v>311</v>
      </c>
      <c r="F35" s="34" t="s">
        <v>312</v>
      </c>
      <c r="G35" s="34" t="s">
        <v>129</v>
      </c>
      <c r="H35" s="34"/>
      <c r="I35" s="76">
        <v>8532.15</v>
      </c>
      <c r="J35" s="138"/>
      <c r="K35" s="139">
        <v>43483</v>
      </c>
      <c r="L35" s="139">
        <v>43483</v>
      </c>
      <c r="M35" s="63" t="s">
        <v>26</v>
      </c>
      <c r="N35" s="82"/>
      <c r="O35" s="86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</row>
    <row r="36" spans="1:78" s="56" customFormat="1" ht="14.4" x14ac:dyDescent="0.3">
      <c r="A36" s="53"/>
      <c r="B36" s="147"/>
      <c r="C36" s="148"/>
      <c r="D36" s="152"/>
      <c r="E36" s="34" t="s">
        <v>311</v>
      </c>
      <c r="F36" s="149" t="s">
        <v>318</v>
      </c>
      <c r="G36" s="150" t="s">
        <v>129</v>
      </c>
      <c r="H36" s="15"/>
      <c r="I36" s="151">
        <v>21021.3</v>
      </c>
      <c r="J36" s="151"/>
      <c r="K36" s="139">
        <v>43483</v>
      </c>
      <c r="L36" s="139">
        <v>43483</v>
      </c>
      <c r="M36" s="153" t="s">
        <v>26</v>
      </c>
      <c r="N36" s="15"/>
      <c r="O36" s="15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</row>
    <row r="37" spans="1:78" s="56" customFormat="1" x14ac:dyDescent="0.3">
      <c r="A37" s="53"/>
      <c r="B37" s="57"/>
      <c r="C37" s="31"/>
      <c r="D37" s="54"/>
      <c r="E37" s="34" t="s">
        <v>311</v>
      </c>
      <c r="F37" s="54" t="s">
        <v>319</v>
      </c>
      <c r="G37" s="34" t="s">
        <v>129</v>
      </c>
      <c r="H37" s="32"/>
      <c r="I37" s="33">
        <v>6771.24</v>
      </c>
      <c r="J37" s="58"/>
      <c r="K37" s="139">
        <v>43483</v>
      </c>
      <c r="L37" s="139">
        <v>43483</v>
      </c>
      <c r="M37" s="63" t="s">
        <v>26</v>
      </c>
      <c r="N37" s="34"/>
      <c r="O37" s="34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</row>
    <row r="38" spans="1:78" s="56" customFormat="1" ht="14.4" x14ac:dyDescent="0.3">
      <c r="A38" s="53"/>
      <c r="B38" s="85"/>
      <c r="C38" s="78"/>
      <c r="D38" s="152"/>
      <c r="E38" s="34" t="s">
        <v>303</v>
      </c>
      <c r="F38" s="54" t="s">
        <v>320</v>
      </c>
      <c r="G38" s="34" t="s">
        <v>129</v>
      </c>
      <c r="H38" s="34"/>
      <c r="I38" s="151">
        <v>954.36</v>
      </c>
      <c r="J38" s="138"/>
      <c r="K38" s="139">
        <v>43483</v>
      </c>
      <c r="L38" s="139">
        <v>43483</v>
      </c>
      <c r="M38" s="63" t="s">
        <v>26</v>
      </c>
      <c r="N38" s="82"/>
      <c r="O38" s="15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</row>
    <row r="39" spans="1:78" s="56" customFormat="1" x14ac:dyDescent="0.3">
      <c r="A39" s="53"/>
      <c r="B39" s="57"/>
      <c r="C39" s="31">
        <v>43480</v>
      </c>
      <c r="D39" s="34"/>
      <c r="E39" s="34" t="s">
        <v>321</v>
      </c>
      <c r="F39" s="34" t="s">
        <v>322</v>
      </c>
      <c r="G39" s="34" t="s">
        <v>200</v>
      </c>
      <c r="H39" s="32"/>
      <c r="I39" s="33">
        <v>2112.84</v>
      </c>
      <c r="J39" s="154"/>
      <c r="K39" s="31">
        <v>43486</v>
      </c>
      <c r="L39" s="31">
        <v>43486</v>
      </c>
      <c r="M39" s="63" t="s">
        <v>26</v>
      </c>
      <c r="N39" s="34"/>
      <c r="O39" s="34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</row>
    <row r="40" spans="1:78" s="56" customFormat="1" x14ac:dyDescent="0.3">
      <c r="A40" s="53"/>
      <c r="B40" s="57"/>
      <c r="C40" s="31">
        <v>43486</v>
      </c>
      <c r="D40" s="54"/>
      <c r="E40" s="34" t="s">
        <v>323</v>
      </c>
      <c r="F40" s="34" t="s">
        <v>50</v>
      </c>
      <c r="G40" s="34" t="s">
        <v>200</v>
      </c>
      <c r="H40" s="32"/>
      <c r="I40" s="33">
        <v>1080.4100000000001</v>
      </c>
      <c r="J40" s="58"/>
      <c r="K40" s="31">
        <v>43486</v>
      </c>
      <c r="L40" s="31">
        <v>43486</v>
      </c>
      <c r="M40" s="63" t="s">
        <v>26</v>
      </c>
      <c r="N40" s="34"/>
      <c r="O40" s="34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</row>
    <row r="41" spans="1:78" s="56" customFormat="1" x14ac:dyDescent="0.3">
      <c r="A41" s="53"/>
      <c r="B41" s="57"/>
      <c r="C41" s="31">
        <v>43486</v>
      </c>
      <c r="D41" s="34"/>
      <c r="E41" s="34" t="s">
        <v>323</v>
      </c>
      <c r="F41" s="34" t="s">
        <v>66</v>
      </c>
      <c r="G41" s="34" t="s">
        <v>200</v>
      </c>
      <c r="H41" s="32"/>
      <c r="I41" s="33">
        <v>569.77</v>
      </c>
      <c r="J41" s="58"/>
      <c r="K41" s="31">
        <v>43486</v>
      </c>
      <c r="L41" s="31">
        <v>43486</v>
      </c>
      <c r="M41" s="63" t="s">
        <v>26</v>
      </c>
      <c r="N41" s="34"/>
      <c r="O41" s="34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</row>
    <row r="42" spans="1:78" s="56" customFormat="1" x14ac:dyDescent="0.3">
      <c r="A42" s="53"/>
      <c r="B42" s="57"/>
      <c r="C42" s="31">
        <v>43480</v>
      </c>
      <c r="D42" s="54"/>
      <c r="E42" s="34" t="s">
        <v>321</v>
      </c>
      <c r="F42" s="54" t="s">
        <v>327</v>
      </c>
      <c r="G42" s="34" t="s">
        <v>200</v>
      </c>
      <c r="H42" s="32"/>
      <c r="I42" s="33">
        <v>2381.15</v>
      </c>
      <c r="J42" s="154"/>
      <c r="K42" s="31">
        <v>43487</v>
      </c>
      <c r="L42" s="31">
        <v>43487</v>
      </c>
      <c r="M42" s="63" t="s">
        <v>26</v>
      </c>
      <c r="N42" s="34"/>
      <c r="O42" s="34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</row>
    <row r="43" spans="1:78" s="56" customFormat="1" x14ac:dyDescent="0.3">
      <c r="A43" s="53"/>
      <c r="B43" s="57"/>
      <c r="C43" s="31">
        <v>43487</v>
      </c>
      <c r="D43" s="54"/>
      <c r="E43" s="34" t="s">
        <v>323</v>
      </c>
      <c r="F43" s="54" t="s">
        <v>65</v>
      </c>
      <c r="G43" s="34" t="s">
        <v>200</v>
      </c>
      <c r="H43" s="32"/>
      <c r="I43" s="33">
        <v>621.57000000000005</v>
      </c>
      <c r="J43" s="58"/>
      <c r="K43" s="31">
        <v>43487</v>
      </c>
      <c r="L43" s="31">
        <v>43487</v>
      </c>
      <c r="M43" s="63" t="s">
        <v>26</v>
      </c>
      <c r="N43" s="34"/>
      <c r="O43" s="34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</row>
    <row r="44" spans="1:78" s="56" customFormat="1" x14ac:dyDescent="0.3">
      <c r="A44" s="53"/>
      <c r="B44" s="155"/>
      <c r="C44" s="31">
        <v>43487</v>
      </c>
      <c r="D44" s="161"/>
      <c r="E44" s="34" t="s">
        <v>323</v>
      </c>
      <c r="F44" s="161" t="s">
        <v>328</v>
      </c>
      <c r="G44" s="161" t="s">
        <v>200</v>
      </c>
      <c r="H44" s="161"/>
      <c r="I44" s="33">
        <v>621.57000000000005</v>
      </c>
      <c r="J44" s="157"/>
      <c r="K44" s="31">
        <v>43487</v>
      </c>
      <c r="L44" s="31">
        <v>43487</v>
      </c>
      <c r="M44" s="63" t="s">
        <v>26</v>
      </c>
      <c r="N44" s="161"/>
      <c r="O44" s="161"/>
      <c r="P44" s="34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</row>
    <row r="45" spans="1:78" s="56" customFormat="1" x14ac:dyDescent="0.3">
      <c r="A45" s="53"/>
      <c r="B45" s="155"/>
      <c r="C45" s="31">
        <v>43487</v>
      </c>
      <c r="D45" s="161"/>
      <c r="E45" s="34" t="s">
        <v>323</v>
      </c>
      <c r="F45" s="155" t="s">
        <v>44</v>
      </c>
      <c r="G45" s="155" t="s">
        <v>200</v>
      </c>
      <c r="H45" s="155"/>
      <c r="I45" s="33">
        <v>621.57000000000005</v>
      </c>
      <c r="J45" s="157"/>
      <c r="K45" s="31">
        <v>43487</v>
      </c>
      <c r="L45" s="31">
        <v>43487</v>
      </c>
      <c r="M45" s="63" t="s">
        <v>26</v>
      </c>
      <c r="N45" s="155"/>
      <c r="O45" s="155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</row>
    <row r="46" spans="1:78" s="56" customFormat="1" x14ac:dyDescent="0.3">
      <c r="A46" s="53"/>
      <c r="B46" s="155"/>
      <c r="C46" s="156"/>
      <c r="D46" s="161" t="s">
        <v>330</v>
      </c>
      <c r="E46" s="155" t="s">
        <v>329</v>
      </c>
      <c r="F46" s="155" t="s">
        <v>317</v>
      </c>
      <c r="G46" s="155" t="s">
        <v>61</v>
      </c>
      <c r="H46" s="155"/>
      <c r="I46" s="33">
        <v>377.71</v>
      </c>
      <c r="J46" s="157"/>
      <c r="K46" s="31">
        <v>43487</v>
      </c>
      <c r="L46" s="31">
        <v>43487</v>
      </c>
      <c r="M46" s="160" t="s">
        <v>26</v>
      </c>
      <c r="N46" s="155"/>
      <c r="O46" s="155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</row>
    <row r="47" spans="1:78" s="56" customFormat="1" ht="14.4" x14ac:dyDescent="0.3">
      <c r="A47" s="53"/>
      <c r="B47" s="57" t="s">
        <v>304</v>
      </c>
      <c r="C47" s="31">
        <v>43465</v>
      </c>
      <c r="D47" s="54" t="s">
        <v>125</v>
      </c>
      <c r="E47" s="34" t="s">
        <v>305</v>
      </c>
      <c r="F47" s="34" t="s">
        <v>138</v>
      </c>
      <c r="G47" s="34" t="s">
        <v>129</v>
      </c>
      <c r="H47" s="32"/>
      <c r="I47" s="138">
        <v>9388</v>
      </c>
      <c r="J47" s="15"/>
      <c r="K47" s="139">
        <v>43470</v>
      </c>
      <c r="L47" s="31">
        <v>43488</v>
      </c>
      <c r="M47" s="63" t="s">
        <v>26</v>
      </c>
      <c r="N47" s="34"/>
      <c r="O47" s="34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</row>
    <row r="48" spans="1:78" s="56" customFormat="1" x14ac:dyDescent="0.3">
      <c r="A48" s="53"/>
      <c r="B48" s="57"/>
      <c r="C48" s="31">
        <v>43489</v>
      </c>
      <c r="D48" s="54"/>
      <c r="E48" s="34" t="s">
        <v>323</v>
      </c>
      <c r="F48" s="34" t="s">
        <v>64</v>
      </c>
      <c r="G48" s="34" t="s">
        <v>200</v>
      </c>
      <c r="H48" s="32"/>
      <c r="I48" s="58">
        <v>725.16</v>
      </c>
      <c r="J48" s="34"/>
      <c r="K48" s="31">
        <v>43489</v>
      </c>
      <c r="L48" s="31">
        <v>43489</v>
      </c>
      <c r="M48" s="63" t="s">
        <v>26</v>
      </c>
      <c r="N48" s="34"/>
      <c r="O48" s="34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</row>
    <row r="49" spans="1:78" s="56" customFormat="1" ht="12" customHeight="1" x14ac:dyDescent="0.3">
      <c r="A49" s="53"/>
      <c r="B49" s="34"/>
      <c r="C49" s="31">
        <v>43489</v>
      </c>
      <c r="D49" s="54"/>
      <c r="E49" s="34" t="s">
        <v>323</v>
      </c>
      <c r="F49" s="34" t="s">
        <v>45</v>
      </c>
      <c r="G49" s="34" t="s">
        <v>200</v>
      </c>
      <c r="H49" s="34"/>
      <c r="I49" s="140">
        <v>1375.06</v>
      </c>
      <c r="J49" s="34"/>
      <c r="K49" s="139">
        <v>43489</v>
      </c>
      <c r="L49" s="139">
        <v>43489</v>
      </c>
      <c r="M49" s="63" t="s">
        <v>26</v>
      </c>
      <c r="N49" s="34"/>
      <c r="O49" s="34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</row>
    <row r="50" spans="1:78" s="16" customFormat="1" ht="13.8" x14ac:dyDescent="0.3">
      <c r="A50" s="6"/>
      <c r="B50" s="34"/>
      <c r="C50" s="31">
        <v>43489</v>
      </c>
      <c r="D50" s="54"/>
      <c r="E50" s="34" t="s">
        <v>323</v>
      </c>
      <c r="F50" s="34" t="s">
        <v>337</v>
      </c>
      <c r="G50" s="34" t="s">
        <v>200</v>
      </c>
      <c r="H50" s="34"/>
      <c r="I50" s="140">
        <v>310.79000000000002</v>
      </c>
      <c r="J50" s="34"/>
      <c r="K50" s="139">
        <v>43489</v>
      </c>
      <c r="L50" s="139">
        <v>43489</v>
      </c>
      <c r="M50" s="63" t="s">
        <v>26</v>
      </c>
      <c r="N50" s="34"/>
      <c r="O50" s="34"/>
      <c r="P50" s="8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</row>
    <row r="51" spans="1:78" s="56" customFormat="1" x14ac:dyDescent="0.3">
      <c r="A51" s="53"/>
      <c r="B51" s="57"/>
      <c r="C51" s="31">
        <v>43480</v>
      </c>
      <c r="D51" s="54"/>
      <c r="E51" s="34" t="s">
        <v>321</v>
      </c>
      <c r="F51" s="34" t="s">
        <v>327</v>
      </c>
      <c r="G51" s="34" t="s">
        <v>200</v>
      </c>
      <c r="H51" s="32"/>
      <c r="I51" s="58">
        <v>2894.25</v>
      </c>
      <c r="J51" s="34"/>
      <c r="K51" s="31">
        <v>43489</v>
      </c>
      <c r="L51" s="31">
        <v>43489</v>
      </c>
      <c r="M51" s="63" t="s">
        <v>26</v>
      </c>
      <c r="N51" s="34"/>
      <c r="O51" s="34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</row>
    <row r="52" spans="1:78" s="56" customFormat="1" x14ac:dyDescent="0.3">
      <c r="A52" s="53"/>
      <c r="B52" s="155"/>
      <c r="C52" s="31"/>
      <c r="D52" s="161" t="s">
        <v>332</v>
      </c>
      <c r="E52" s="155" t="s">
        <v>331</v>
      </c>
      <c r="F52" s="155" t="s">
        <v>333</v>
      </c>
      <c r="G52" s="155" t="s">
        <v>200</v>
      </c>
      <c r="H52" s="155"/>
      <c r="I52" s="157">
        <v>4521.1099999999997</v>
      </c>
      <c r="J52" s="34"/>
      <c r="K52" s="139">
        <v>43488</v>
      </c>
      <c r="L52" s="139">
        <v>43488</v>
      </c>
      <c r="M52" s="63" t="s">
        <v>26</v>
      </c>
      <c r="N52" s="155" t="s">
        <v>334</v>
      </c>
      <c r="O52" s="155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</row>
    <row r="53" spans="1:78" s="56" customFormat="1" x14ac:dyDescent="0.3">
      <c r="A53" s="53"/>
      <c r="B53" s="57"/>
      <c r="C53" s="31">
        <v>43480</v>
      </c>
      <c r="D53" s="54"/>
      <c r="E53" s="34" t="s">
        <v>321</v>
      </c>
      <c r="F53" s="34" t="s">
        <v>327</v>
      </c>
      <c r="G53" s="34" t="s">
        <v>200</v>
      </c>
      <c r="H53" s="32"/>
      <c r="I53" s="33">
        <v>5327.71</v>
      </c>
      <c r="J53" s="140"/>
      <c r="K53" s="31">
        <v>43490</v>
      </c>
      <c r="L53" s="31">
        <v>43490</v>
      </c>
      <c r="M53" s="63" t="s">
        <v>26</v>
      </c>
      <c r="N53" s="34"/>
      <c r="O53" s="34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</row>
    <row r="54" spans="1:78" s="56" customFormat="1" x14ac:dyDescent="0.3">
      <c r="A54" s="53"/>
      <c r="B54" s="57"/>
      <c r="C54" s="31">
        <v>43480</v>
      </c>
      <c r="D54" s="54"/>
      <c r="E54" s="34" t="s">
        <v>321</v>
      </c>
      <c r="F54" s="34" t="s">
        <v>327</v>
      </c>
      <c r="G54" s="34" t="s">
        <v>200</v>
      </c>
      <c r="H54" s="32"/>
      <c r="I54" s="33">
        <v>1461.78</v>
      </c>
      <c r="J54" s="140"/>
      <c r="K54" s="31">
        <v>43490</v>
      </c>
      <c r="L54" s="31">
        <v>43490</v>
      </c>
      <c r="M54" s="63" t="s">
        <v>26</v>
      </c>
      <c r="N54" s="34"/>
      <c r="O54" s="34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</row>
    <row r="55" spans="1:78" s="133" customFormat="1" ht="12" x14ac:dyDescent="0.25">
      <c r="B55" s="57"/>
      <c r="C55" s="31">
        <v>43480</v>
      </c>
      <c r="D55" s="34"/>
      <c r="E55" s="34" t="s">
        <v>321</v>
      </c>
      <c r="F55" s="34" t="s">
        <v>327</v>
      </c>
      <c r="G55" s="34" t="s">
        <v>200</v>
      </c>
      <c r="H55" s="32"/>
      <c r="I55" s="163">
        <v>2334.87</v>
      </c>
      <c r="J55" s="140"/>
      <c r="K55" s="31">
        <v>43490</v>
      </c>
      <c r="L55" s="31">
        <v>43490</v>
      </c>
      <c r="M55" s="63" t="s">
        <v>26</v>
      </c>
      <c r="N55" s="53"/>
      <c r="O55" s="53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</row>
    <row r="56" spans="1:78" s="56" customFormat="1" x14ac:dyDescent="0.3">
      <c r="A56" s="53"/>
      <c r="B56" s="57"/>
      <c r="C56" s="31">
        <v>43490</v>
      </c>
      <c r="D56" s="54"/>
      <c r="E56" s="34" t="s">
        <v>340</v>
      </c>
      <c r="F56" s="34" t="s">
        <v>86</v>
      </c>
      <c r="G56" s="34" t="s">
        <v>200</v>
      </c>
      <c r="H56" s="32"/>
      <c r="I56" s="140">
        <v>585.03</v>
      </c>
      <c r="J56" s="31"/>
      <c r="K56" s="31">
        <v>43490</v>
      </c>
      <c r="L56" s="31">
        <v>43490</v>
      </c>
      <c r="M56" s="63" t="s">
        <v>26</v>
      </c>
      <c r="N56" s="34"/>
      <c r="O56" s="34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</row>
    <row r="57" spans="1:78" s="56" customFormat="1" ht="11.25" customHeight="1" x14ac:dyDescent="0.3">
      <c r="A57" s="53"/>
      <c r="B57" s="155"/>
      <c r="C57" s="31"/>
      <c r="D57" s="161" t="s">
        <v>332</v>
      </c>
      <c r="E57" s="155" t="s">
        <v>331</v>
      </c>
      <c r="F57" s="155" t="s">
        <v>333</v>
      </c>
      <c r="G57" s="155" t="s">
        <v>200</v>
      </c>
      <c r="H57" s="155"/>
      <c r="I57" s="157">
        <v>230.28</v>
      </c>
      <c r="J57" s="31"/>
      <c r="K57" s="31">
        <v>43490</v>
      </c>
      <c r="L57" s="31">
        <v>43490</v>
      </c>
      <c r="M57" s="63" t="s">
        <v>26</v>
      </c>
      <c r="N57" s="155" t="s">
        <v>334</v>
      </c>
      <c r="O57" s="155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</row>
    <row r="58" spans="1:78" s="56" customFormat="1" ht="11.25" customHeight="1" x14ac:dyDescent="0.3">
      <c r="A58" s="53"/>
      <c r="B58" s="57"/>
      <c r="C58" s="31">
        <v>43480</v>
      </c>
      <c r="D58" s="54"/>
      <c r="E58" s="34" t="s">
        <v>321</v>
      </c>
      <c r="F58" s="34" t="s">
        <v>327</v>
      </c>
      <c r="G58" s="34" t="s">
        <v>200</v>
      </c>
      <c r="H58" s="32"/>
      <c r="I58" s="140">
        <v>768.76</v>
      </c>
      <c r="J58" s="34"/>
      <c r="K58" s="31">
        <v>43490</v>
      </c>
      <c r="L58" s="31">
        <v>43490</v>
      </c>
      <c r="M58" s="63" t="s">
        <v>26</v>
      </c>
      <c r="N58" s="34"/>
      <c r="O58" s="34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</row>
    <row r="59" spans="1:78" s="56" customFormat="1" x14ac:dyDescent="0.3">
      <c r="A59" s="53"/>
      <c r="B59" s="57"/>
      <c r="C59" s="31">
        <v>43490</v>
      </c>
      <c r="D59" s="34"/>
      <c r="E59" s="34" t="s">
        <v>323</v>
      </c>
      <c r="F59" s="171" t="s">
        <v>48</v>
      </c>
      <c r="G59" s="34" t="s">
        <v>200</v>
      </c>
      <c r="H59" s="32"/>
      <c r="I59" s="58">
        <v>1571.5</v>
      </c>
      <c r="J59" s="34"/>
      <c r="K59" s="31">
        <v>43490</v>
      </c>
      <c r="L59" s="31">
        <v>43493</v>
      </c>
      <c r="M59" s="63" t="s">
        <v>26</v>
      </c>
      <c r="N59" s="34"/>
      <c r="O59" s="34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</row>
    <row r="60" spans="1:78" s="56" customFormat="1" x14ac:dyDescent="0.3">
      <c r="A60" s="53"/>
      <c r="B60" s="34"/>
      <c r="C60" s="31">
        <v>43490</v>
      </c>
      <c r="D60" s="34"/>
      <c r="E60" s="34" t="s">
        <v>323</v>
      </c>
      <c r="F60" s="171" t="s">
        <v>49</v>
      </c>
      <c r="G60" s="34" t="s">
        <v>200</v>
      </c>
      <c r="H60" s="34"/>
      <c r="I60" s="140">
        <v>828.76</v>
      </c>
      <c r="J60" s="34"/>
      <c r="K60" s="139">
        <v>43490</v>
      </c>
      <c r="L60" s="139">
        <v>43493</v>
      </c>
      <c r="M60" s="63" t="s">
        <v>26</v>
      </c>
      <c r="N60" s="34"/>
      <c r="O60" s="34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</row>
    <row r="61" spans="1:78" s="16" customFormat="1" ht="13.8" x14ac:dyDescent="0.3">
      <c r="A61" s="6"/>
      <c r="B61" s="34"/>
      <c r="C61" s="31">
        <v>43490</v>
      </c>
      <c r="D61" s="34"/>
      <c r="E61" s="34" t="s">
        <v>323</v>
      </c>
      <c r="F61" s="43" t="s">
        <v>338</v>
      </c>
      <c r="G61" s="34" t="s">
        <v>200</v>
      </c>
      <c r="H61" s="34"/>
      <c r="I61" s="140">
        <v>828.76</v>
      </c>
      <c r="J61" s="34"/>
      <c r="K61" s="139">
        <v>43490</v>
      </c>
      <c r="L61" s="139">
        <v>43493</v>
      </c>
      <c r="M61" s="63" t="s">
        <v>26</v>
      </c>
      <c r="N61" s="34"/>
      <c r="O61" s="34"/>
      <c r="P61" s="82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</row>
    <row r="62" spans="1:78" s="16" customFormat="1" ht="13.8" x14ac:dyDescent="0.3">
      <c r="A62" s="6"/>
      <c r="B62" s="34"/>
      <c r="C62" s="31">
        <v>43490</v>
      </c>
      <c r="D62" s="34"/>
      <c r="E62" s="34" t="s">
        <v>323</v>
      </c>
      <c r="F62" s="171" t="s">
        <v>46</v>
      </c>
      <c r="G62" s="34" t="s">
        <v>200</v>
      </c>
      <c r="H62" s="34"/>
      <c r="I62" s="140">
        <v>828.76</v>
      </c>
      <c r="J62" s="34"/>
      <c r="K62" s="139">
        <v>43490</v>
      </c>
      <c r="L62" s="139">
        <v>43493</v>
      </c>
      <c r="M62" s="63" t="s">
        <v>26</v>
      </c>
      <c r="N62" s="34"/>
      <c r="O62" s="34"/>
      <c r="P62" s="82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</row>
    <row r="63" spans="1:78" s="16" customFormat="1" ht="13.8" x14ac:dyDescent="0.3">
      <c r="A63" s="6"/>
      <c r="B63" s="57"/>
      <c r="C63" s="31">
        <v>43490</v>
      </c>
      <c r="D63" s="53"/>
      <c r="E63" s="34" t="s">
        <v>323</v>
      </c>
      <c r="F63" s="43" t="s">
        <v>55</v>
      </c>
      <c r="G63" s="34" t="s">
        <v>200</v>
      </c>
      <c r="H63" s="32"/>
      <c r="I63" s="140">
        <v>1571.5</v>
      </c>
      <c r="J63" s="140"/>
      <c r="K63" s="31">
        <v>43490</v>
      </c>
      <c r="L63" s="31">
        <v>43493</v>
      </c>
      <c r="M63" s="164" t="s">
        <v>26</v>
      </c>
      <c r="N63" s="34"/>
      <c r="O63" s="53"/>
      <c r="P63" s="14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</row>
    <row r="64" spans="1:78" s="16" customFormat="1" ht="13.8" x14ac:dyDescent="0.3">
      <c r="A64" s="6"/>
      <c r="B64" s="57"/>
      <c r="C64" s="31">
        <v>43490</v>
      </c>
      <c r="D64" s="34"/>
      <c r="E64" s="34" t="s">
        <v>323</v>
      </c>
      <c r="F64" s="171" t="s">
        <v>43</v>
      </c>
      <c r="G64" s="34" t="s">
        <v>200</v>
      </c>
      <c r="H64" s="32"/>
      <c r="I64" s="140">
        <v>776.96</v>
      </c>
      <c r="J64" s="34"/>
      <c r="K64" s="31">
        <v>43490</v>
      </c>
      <c r="L64" s="31">
        <v>43493</v>
      </c>
      <c r="M64" s="63" t="s">
        <v>26</v>
      </c>
      <c r="N64" s="34"/>
      <c r="O64" s="34"/>
      <c r="P64" s="82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</row>
    <row r="65" spans="1:77" s="56" customFormat="1" x14ac:dyDescent="0.3">
      <c r="A65" s="53"/>
      <c r="B65" s="57"/>
      <c r="C65" s="31">
        <v>43490</v>
      </c>
      <c r="D65" s="54"/>
      <c r="E65" s="34" t="s">
        <v>323</v>
      </c>
      <c r="F65" s="43" t="s">
        <v>41</v>
      </c>
      <c r="G65" s="34" t="s">
        <v>200</v>
      </c>
      <c r="H65" s="32"/>
      <c r="I65" s="140">
        <v>776.96</v>
      </c>
      <c r="J65" s="34"/>
      <c r="K65" s="31">
        <v>43490</v>
      </c>
      <c r="L65" s="31">
        <v>43493</v>
      </c>
      <c r="M65" s="63" t="s">
        <v>26</v>
      </c>
      <c r="N65" s="34"/>
      <c r="O65" s="34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</row>
    <row r="66" spans="1:77" s="1" customFormat="1" ht="14.4" x14ac:dyDescent="0.3">
      <c r="B66" s="57"/>
      <c r="C66" s="31">
        <v>43490</v>
      </c>
      <c r="D66" s="53"/>
      <c r="E66" s="34" t="s">
        <v>323</v>
      </c>
      <c r="F66" s="43" t="s">
        <v>47</v>
      </c>
      <c r="G66" s="34" t="s">
        <v>200</v>
      </c>
      <c r="H66" s="32"/>
      <c r="I66" s="140">
        <v>776.96</v>
      </c>
      <c r="J66" s="56"/>
      <c r="K66" s="31">
        <v>43490</v>
      </c>
      <c r="L66" s="31">
        <v>43493</v>
      </c>
      <c r="M66" s="164" t="s">
        <v>26</v>
      </c>
      <c r="N66" s="34"/>
      <c r="O66" s="53"/>
    </row>
    <row r="67" spans="1:77" s="56" customFormat="1" x14ac:dyDescent="0.3">
      <c r="A67" s="53"/>
      <c r="B67" s="57"/>
      <c r="C67" s="31">
        <v>43490</v>
      </c>
      <c r="D67" s="54"/>
      <c r="E67" s="34" t="s">
        <v>323</v>
      </c>
      <c r="F67" s="171" t="s">
        <v>339</v>
      </c>
      <c r="G67" s="34" t="s">
        <v>200</v>
      </c>
      <c r="H67" s="32"/>
      <c r="I67" s="140">
        <v>828.76</v>
      </c>
      <c r="J67" s="34"/>
      <c r="K67" s="31">
        <v>43490</v>
      </c>
      <c r="L67" s="31">
        <v>43493</v>
      </c>
      <c r="M67" s="63" t="s">
        <v>26</v>
      </c>
      <c r="N67" s="34"/>
      <c r="O67" s="34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</row>
    <row r="68" spans="1:77" s="56" customFormat="1" x14ac:dyDescent="0.3">
      <c r="A68" s="53"/>
      <c r="B68" s="57"/>
      <c r="C68" s="31">
        <v>43480</v>
      </c>
      <c r="D68" s="54"/>
      <c r="E68" s="34" t="s">
        <v>321</v>
      </c>
      <c r="F68" s="43" t="s">
        <v>327</v>
      </c>
      <c r="G68" s="34" t="s">
        <v>200</v>
      </c>
      <c r="H68" s="32"/>
      <c r="I68" s="33">
        <v>1624.63</v>
      </c>
      <c r="J68" s="140"/>
      <c r="K68" s="31">
        <v>43493</v>
      </c>
      <c r="L68" s="31">
        <v>43493</v>
      </c>
      <c r="M68" s="63" t="s">
        <v>26</v>
      </c>
      <c r="N68" s="34"/>
      <c r="O68" s="34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</row>
    <row r="69" spans="1:77" s="56" customFormat="1" x14ac:dyDescent="0.3">
      <c r="A69" s="53"/>
      <c r="B69" s="57"/>
      <c r="C69" s="31">
        <v>43490</v>
      </c>
      <c r="D69" s="54"/>
      <c r="E69" s="34" t="s">
        <v>323</v>
      </c>
      <c r="F69" s="171" t="s">
        <v>51</v>
      </c>
      <c r="G69" s="34" t="s">
        <v>200</v>
      </c>
      <c r="H69" s="32"/>
      <c r="I69" s="140">
        <v>2032.26</v>
      </c>
      <c r="J69" s="34"/>
      <c r="K69" s="31">
        <v>43490</v>
      </c>
      <c r="L69" s="31">
        <v>43493</v>
      </c>
      <c r="M69" s="63" t="s">
        <v>26</v>
      </c>
      <c r="N69" s="34"/>
      <c r="O69" s="34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</row>
    <row r="70" spans="1:77" s="179" customFormat="1" x14ac:dyDescent="0.3">
      <c r="B70" s="180"/>
      <c r="C70" s="181">
        <v>43490</v>
      </c>
      <c r="D70" s="171"/>
      <c r="E70" s="171" t="s">
        <v>323</v>
      </c>
      <c r="F70" s="171" t="s">
        <v>54</v>
      </c>
      <c r="G70" s="171" t="s">
        <v>200</v>
      </c>
      <c r="H70" s="182"/>
      <c r="I70" s="183">
        <v>1276.8499999999999</v>
      </c>
      <c r="J70" s="183"/>
      <c r="K70" s="181">
        <v>43490</v>
      </c>
      <c r="L70" s="181">
        <v>43493</v>
      </c>
      <c r="M70" s="171" t="s">
        <v>26</v>
      </c>
      <c r="N70" s="171"/>
      <c r="O70" s="171"/>
    </row>
    <row r="71" spans="1:77" s="56" customFormat="1" x14ac:dyDescent="0.3">
      <c r="A71" s="53"/>
      <c r="B71" s="155">
        <v>4</v>
      </c>
      <c r="C71" s="31">
        <v>43480</v>
      </c>
      <c r="D71" s="155" t="s">
        <v>326</v>
      </c>
      <c r="E71" s="155" t="s">
        <v>325</v>
      </c>
      <c r="F71" s="155" t="s">
        <v>208</v>
      </c>
      <c r="G71" s="155" t="s">
        <v>129</v>
      </c>
      <c r="H71" s="155"/>
      <c r="I71" s="140">
        <v>411649.56</v>
      </c>
      <c r="J71" s="157"/>
      <c r="K71" s="139">
        <v>43495</v>
      </c>
      <c r="L71" s="139">
        <v>43495</v>
      </c>
      <c r="M71" s="63" t="s">
        <v>26</v>
      </c>
      <c r="N71" s="155"/>
      <c r="O71" s="155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</row>
    <row r="72" spans="1:77" s="56" customFormat="1" ht="11.25" customHeight="1" x14ac:dyDescent="0.25">
      <c r="A72" s="53"/>
      <c r="B72" s="134"/>
      <c r="C72" s="135"/>
      <c r="D72" s="54"/>
      <c r="E72" s="34" t="s">
        <v>303</v>
      </c>
      <c r="F72" s="34" t="s">
        <v>348</v>
      </c>
      <c r="G72" s="34" t="s">
        <v>129</v>
      </c>
      <c r="H72" s="135"/>
      <c r="I72" s="151">
        <v>81472.53</v>
      </c>
      <c r="J72" s="138"/>
      <c r="K72" s="139">
        <v>43495</v>
      </c>
      <c r="L72" s="139">
        <v>43495</v>
      </c>
      <c r="M72" s="63" t="s">
        <v>26</v>
      </c>
      <c r="N72" s="141"/>
      <c r="O72" s="141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</row>
    <row r="73" spans="1:77" x14ac:dyDescent="0.3">
      <c r="B73" s="34">
        <v>39602050</v>
      </c>
      <c r="C73" s="31">
        <v>43490</v>
      </c>
      <c r="D73" s="54" t="s">
        <v>100</v>
      </c>
      <c r="E73" s="34" t="s">
        <v>59</v>
      </c>
      <c r="F73" s="34" t="s">
        <v>349</v>
      </c>
      <c r="G73" s="34" t="s">
        <v>350</v>
      </c>
      <c r="H73" s="34"/>
      <c r="I73" s="55">
        <v>18264.150000000001</v>
      </c>
      <c r="J73" s="55"/>
      <c r="K73" s="31">
        <v>43520</v>
      </c>
      <c r="L73" s="31">
        <v>43495</v>
      </c>
      <c r="M73" s="63" t="s">
        <v>26</v>
      </c>
      <c r="N73" s="34"/>
      <c r="O73" s="34"/>
    </row>
    <row r="74" spans="1:77" x14ac:dyDescent="0.3">
      <c r="B74" s="34"/>
      <c r="C74" s="31"/>
      <c r="D74" s="54"/>
      <c r="E74" s="34" t="s">
        <v>67</v>
      </c>
      <c r="F74" s="34" t="s">
        <v>351</v>
      </c>
      <c r="G74" s="34" t="s">
        <v>200</v>
      </c>
      <c r="H74" s="34"/>
      <c r="I74" s="55">
        <v>13522.31</v>
      </c>
      <c r="J74" s="55"/>
      <c r="K74" s="31">
        <v>43495</v>
      </c>
      <c r="L74" s="31">
        <v>43495</v>
      </c>
      <c r="M74" s="63" t="s">
        <v>26</v>
      </c>
      <c r="N74" s="34"/>
      <c r="O74" s="34"/>
    </row>
    <row r="75" spans="1:77" x14ac:dyDescent="0.3">
      <c r="B75" s="57">
        <v>49622</v>
      </c>
      <c r="C75" s="31">
        <v>43452</v>
      </c>
      <c r="D75" s="54" t="s">
        <v>92</v>
      </c>
      <c r="E75" s="34" t="s">
        <v>91</v>
      </c>
      <c r="F75" s="34" t="s">
        <v>163</v>
      </c>
      <c r="G75" s="34" t="s">
        <v>129</v>
      </c>
      <c r="H75" s="32"/>
      <c r="I75" s="58">
        <v>5960</v>
      </c>
      <c r="J75" s="157"/>
      <c r="K75" s="31">
        <v>43482</v>
      </c>
      <c r="L75" s="31">
        <v>43496</v>
      </c>
      <c r="M75" s="63" t="s">
        <v>26</v>
      </c>
      <c r="N75" s="34" t="s">
        <v>354</v>
      </c>
      <c r="O75" s="34"/>
    </row>
    <row r="76" spans="1:77" x14ac:dyDescent="0.3">
      <c r="B76" s="57">
        <v>49624</v>
      </c>
      <c r="C76" s="31">
        <v>43452</v>
      </c>
      <c r="D76" s="54" t="s">
        <v>92</v>
      </c>
      <c r="E76" s="34" t="s">
        <v>91</v>
      </c>
      <c r="F76" s="34" t="s">
        <v>163</v>
      </c>
      <c r="G76" s="34" t="s">
        <v>129</v>
      </c>
      <c r="H76" s="32"/>
      <c r="I76" s="33">
        <v>5187.7</v>
      </c>
      <c r="J76" s="157"/>
      <c r="K76" s="31">
        <v>43482</v>
      </c>
      <c r="L76" s="31">
        <v>43496</v>
      </c>
      <c r="M76" s="63" t="s">
        <v>26</v>
      </c>
      <c r="N76" s="34" t="s">
        <v>354</v>
      </c>
      <c r="O76" s="34"/>
    </row>
    <row r="77" spans="1:77" x14ac:dyDescent="0.3">
      <c r="B77" s="57">
        <v>107098</v>
      </c>
      <c r="C77" s="31">
        <v>43431</v>
      </c>
      <c r="D77" s="54" t="s">
        <v>99</v>
      </c>
      <c r="E77" s="34" t="s">
        <v>131</v>
      </c>
      <c r="F77" s="34" t="s">
        <v>132</v>
      </c>
      <c r="G77" s="34" t="s">
        <v>72</v>
      </c>
      <c r="H77" s="32"/>
      <c r="I77" s="138">
        <v>5486.32</v>
      </c>
      <c r="J77" s="138"/>
      <c r="K77" s="139">
        <v>43461</v>
      </c>
      <c r="L77" s="31">
        <v>43496</v>
      </c>
      <c r="M77" s="63" t="s">
        <v>26</v>
      </c>
      <c r="N77" s="34" t="s">
        <v>353</v>
      </c>
      <c r="O77" s="34"/>
    </row>
    <row r="78" spans="1:77" s="56" customFormat="1" x14ac:dyDescent="0.3">
      <c r="A78" s="53"/>
      <c r="B78" s="57">
        <v>107100</v>
      </c>
      <c r="C78" s="31">
        <v>43431</v>
      </c>
      <c r="D78" s="34" t="s">
        <v>99</v>
      </c>
      <c r="E78" s="34" t="s">
        <v>131</v>
      </c>
      <c r="F78" s="34" t="s">
        <v>37</v>
      </c>
      <c r="G78" s="34" t="s">
        <v>72</v>
      </c>
      <c r="H78" s="32"/>
      <c r="I78" s="138">
        <v>5400.63</v>
      </c>
      <c r="J78" s="138"/>
      <c r="K78" s="139">
        <v>43461</v>
      </c>
      <c r="L78" s="31">
        <v>43496</v>
      </c>
      <c r="M78" s="63" t="s">
        <v>26</v>
      </c>
      <c r="N78" s="34" t="s">
        <v>353</v>
      </c>
      <c r="O78" s="34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</row>
    <row r="79" spans="1:77" s="56" customFormat="1" x14ac:dyDescent="0.3">
      <c r="A79" s="53"/>
      <c r="B79" s="57">
        <v>7186</v>
      </c>
      <c r="C79" s="31">
        <v>43432</v>
      </c>
      <c r="D79" s="34" t="s">
        <v>81</v>
      </c>
      <c r="E79" s="34" t="s">
        <v>130</v>
      </c>
      <c r="F79" s="34" t="s">
        <v>93</v>
      </c>
      <c r="G79" s="34" t="s">
        <v>72</v>
      </c>
      <c r="H79" s="32"/>
      <c r="I79" s="33">
        <v>14400</v>
      </c>
      <c r="J79" s="138"/>
      <c r="K79" s="139">
        <v>43462</v>
      </c>
      <c r="L79" s="31">
        <v>43496</v>
      </c>
      <c r="M79" s="63" t="s">
        <v>26</v>
      </c>
      <c r="N79" s="34"/>
      <c r="O79" s="34" t="s">
        <v>166</v>
      </c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</row>
    <row r="80" spans="1:77" s="56" customFormat="1" x14ac:dyDescent="0.3">
      <c r="A80" s="53"/>
      <c r="B80" s="57">
        <v>107155</v>
      </c>
      <c r="C80" s="31">
        <v>43433</v>
      </c>
      <c r="D80" s="54" t="s">
        <v>99</v>
      </c>
      <c r="E80" s="34" t="s">
        <v>131</v>
      </c>
      <c r="F80" s="54" t="s">
        <v>37</v>
      </c>
      <c r="G80" s="34" t="s">
        <v>72</v>
      </c>
      <c r="H80" s="32"/>
      <c r="I80" s="138">
        <v>3159</v>
      </c>
      <c r="J80" s="143"/>
      <c r="K80" s="139">
        <v>43463</v>
      </c>
      <c r="L80" s="31">
        <v>43496</v>
      </c>
      <c r="M80" s="63" t="s">
        <v>26</v>
      </c>
      <c r="N80" s="34" t="s">
        <v>353</v>
      </c>
      <c r="O80" s="34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</row>
    <row r="81" spans="1:77" s="56" customFormat="1" x14ac:dyDescent="0.3">
      <c r="A81" s="53"/>
      <c r="B81" s="57">
        <v>7554</v>
      </c>
      <c r="C81" s="31">
        <v>43818</v>
      </c>
      <c r="D81" s="54" t="s">
        <v>81</v>
      </c>
      <c r="E81" s="34" t="s">
        <v>130</v>
      </c>
      <c r="F81" s="54" t="s">
        <v>68</v>
      </c>
      <c r="G81" s="34" t="s">
        <v>129</v>
      </c>
      <c r="H81" s="32"/>
      <c r="I81" s="138">
        <v>2823.94</v>
      </c>
      <c r="J81" s="34"/>
      <c r="K81" s="139">
        <v>43483</v>
      </c>
      <c r="L81" s="31">
        <v>43496</v>
      </c>
      <c r="M81" s="63" t="s">
        <v>26</v>
      </c>
      <c r="N81" s="34"/>
      <c r="O81" s="34" t="s">
        <v>166</v>
      </c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</row>
    <row r="82" spans="1:77" s="56" customFormat="1" x14ac:dyDescent="0.3">
      <c r="A82" s="53"/>
      <c r="B82" s="57">
        <v>7541</v>
      </c>
      <c r="C82" s="31">
        <v>43817</v>
      </c>
      <c r="D82" s="34" t="s">
        <v>81</v>
      </c>
      <c r="E82" s="34" t="s">
        <v>130</v>
      </c>
      <c r="F82" s="34" t="s">
        <v>23</v>
      </c>
      <c r="G82" s="34" t="s">
        <v>129</v>
      </c>
      <c r="H82" s="32"/>
      <c r="I82" s="138">
        <v>5715.14</v>
      </c>
      <c r="J82" s="34"/>
      <c r="K82" s="139">
        <v>43482</v>
      </c>
      <c r="L82" s="31">
        <v>43496</v>
      </c>
      <c r="M82" s="63" t="s">
        <v>26</v>
      </c>
      <c r="N82" s="34"/>
      <c r="O82" s="34" t="s">
        <v>166</v>
      </c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</row>
    <row r="83" spans="1:77" s="56" customFormat="1" x14ac:dyDescent="0.3">
      <c r="A83" s="53"/>
      <c r="B83" s="57">
        <v>35</v>
      </c>
      <c r="C83" s="31">
        <v>43468</v>
      </c>
      <c r="D83" s="34" t="s">
        <v>75</v>
      </c>
      <c r="E83" s="34" t="s">
        <v>308</v>
      </c>
      <c r="F83" s="34" t="s">
        <v>309</v>
      </c>
      <c r="G83" s="34" t="s">
        <v>129</v>
      </c>
      <c r="H83" s="32"/>
      <c r="I83" s="138">
        <v>23625</v>
      </c>
      <c r="J83" s="34"/>
      <c r="K83" s="139">
        <v>43480</v>
      </c>
      <c r="L83" s="31">
        <v>43496</v>
      </c>
      <c r="M83" s="63" t="s">
        <v>26</v>
      </c>
      <c r="N83" s="34"/>
      <c r="O83" s="34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</row>
    <row r="84" spans="1:77" s="56" customFormat="1" x14ac:dyDescent="0.3">
      <c r="A84" s="53"/>
      <c r="B84" s="155">
        <v>6703</v>
      </c>
      <c r="C84" s="31">
        <v>43467</v>
      </c>
      <c r="D84" s="155" t="s">
        <v>89</v>
      </c>
      <c r="E84" s="155" t="s">
        <v>335</v>
      </c>
      <c r="F84" s="161" t="s">
        <v>95</v>
      </c>
      <c r="G84" s="155" t="s">
        <v>200</v>
      </c>
      <c r="H84" s="155"/>
      <c r="I84" s="157">
        <v>304.5</v>
      </c>
      <c r="J84" s="34"/>
      <c r="K84" s="139">
        <v>43493</v>
      </c>
      <c r="L84" s="139">
        <v>43496</v>
      </c>
      <c r="M84" s="160" t="s">
        <v>26</v>
      </c>
      <c r="N84" s="155" t="s">
        <v>352</v>
      </c>
      <c r="O84" s="155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</row>
    <row r="85" spans="1:77" s="56" customFormat="1" x14ac:dyDescent="0.3">
      <c r="A85" s="53"/>
      <c r="B85" s="34">
        <v>257437</v>
      </c>
      <c r="C85" s="31">
        <v>43468</v>
      </c>
      <c r="D85" s="54" t="s">
        <v>127</v>
      </c>
      <c r="E85" s="34" t="s">
        <v>126</v>
      </c>
      <c r="F85" s="34" t="s">
        <v>104</v>
      </c>
      <c r="G85" s="34" t="s">
        <v>200</v>
      </c>
      <c r="H85" s="34"/>
      <c r="I85" s="140">
        <v>592.78</v>
      </c>
      <c r="J85" s="34"/>
      <c r="K85" s="139">
        <v>43496</v>
      </c>
      <c r="L85" s="139">
        <v>43496</v>
      </c>
      <c r="M85" s="63" t="s">
        <v>26</v>
      </c>
      <c r="N85" s="34"/>
      <c r="O85" s="34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</row>
    <row r="86" spans="1:77" s="56" customFormat="1" x14ac:dyDescent="0.3">
      <c r="A86" s="53"/>
      <c r="B86" s="155">
        <v>6702</v>
      </c>
      <c r="C86" s="31">
        <v>43467</v>
      </c>
      <c r="D86" s="155" t="s">
        <v>89</v>
      </c>
      <c r="E86" s="155" t="s">
        <v>335</v>
      </c>
      <c r="F86" s="155" t="s">
        <v>95</v>
      </c>
      <c r="G86" s="155" t="s">
        <v>200</v>
      </c>
      <c r="H86" s="155"/>
      <c r="I86" s="157">
        <v>158</v>
      </c>
      <c r="J86" s="34"/>
      <c r="K86" s="139">
        <v>43493</v>
      </c>
      <c r="L86" s="139">
        <v>43496</v>
      </c>
      <c r="M86" s="160" t="s">
        <v>26</v>
      </c>
      <c r="N86" s="155" t="s">
        <v>352</v>
      </c>
      <c r="O86" s="155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</row>
    <row r="87" spans="1:77" s="56" customFormat="1" x14ac:dyDescent="0.3">
      <c r="A87" s="53"/>
      <c r="B87" s="34">
        <v>20191843</v>
      </c>
      <c r="C87" s="31">
        <v>43474</v>
      </c>
      <c r="D87" s="44" t="s">
        <v>80</v>
      </c>
      <c r="E87" s="44" t="s">
        <v>62</v>
      </c>
      <c r="F87" s="44" t="s">
        <v>63</v>
      </c>
      <c r="G87" s="44" t="s">
        <v>200</v>
      </c>
      <c r="H87" s="34"/>
      <c r="I87" s="55">
        <v>94</v>
      </c>
      <c r="J87" s="55"/>
      <c r="K87" s="31">
        <v>43497</v>
      </c>
      <c r="L87" s="31">
        <v>43496</v>
      </c>
      <c r="M87" s="63" t="s">
        <v>26</v>
      </c>
      <c r="N87" s="34"/>
      <c r="O87" s="34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</row>
    <row r="88" spans="1:77" s="56" customFormat="1" x14ac:dyDescent="0.3">
      <c r="A88" s="53"/>
      <c r="B88" s="34">
        <v>257519</v>
      </c>
      <c r="C88" s="31">
        <v>43469</v>
      </c>
      <c r="D88" s="34" t="s">
        <v>127</v>
      </c>
      <c r="E88" s="34" t="s">
        <v>126</v>
      </c>
      <c r="F88" s="34" t="s">
        <v>57</v>
      </c>
      <c r="G88" s="34" t="s">
        <v>200</v>
      </c>
      <c r="H88" s="34"/>
      <c r="I88" s="140">
        <v>534.42999999999995</v>
      </c>
      <c r="J88" s="34"/>
      <c r="K88" s="31">
        <v>43497</v>
      </c>
      <c r="L88" s="31">
        <v>43496</v>
      </c>
      <c r="M88" s="63" t="s">
        <v>26</v>
      </c>
      <c r="N88" s="34"/>
      <c r="O88" s="34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</row>
    <row r="89" spans="1:77" s="56" customFormat="1" x14ac:dyDescent="0.3">
      <c r="A89" s="53"/>
      <c r="B89" s="34">
        <v>257525</v>
      </c>
      <c r="C89" s="31">
        <v>43469</v>
      </c>
      <c r="D89" s="34" t="s">
        <v>127</v>
      </c>
      <c r="E89" s="34" t="s">
        <v>126</v>
      </c>
      <c r="F89" s="54" t="s">
        <v>57</v>
      </c>
      <c r="G89" s="34" t="s">
        <v>200</v>
      </c>
      <c r="H89" s="34"/>
      <c r="I89" s="172">
        <v>942.88</v>
      </c>
      <c r="J89" s="34"/>
      <c r="K89" s="31">
        <v>43497</v>
      </c>
      <c r="L89" s="31">
        <v>43496</v>
      </c>
      <c r="M89" s="63" t="s">
        <v>26</v>
      </c>
      <c r="N89" s="34"/>
      <c r="O89" s="34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</row>
    <row r="90" spans="1:77" s="56" customFormat="1" ht="13.8" x14ac:dyDescent="0.3">
      <c r="A90" s="53"/>
      <c r="B90" s="57">
        <v>56648</v>
      </c>
      <c r="C90" s="31">
        <v>43472</v>
      </c>
      <c r="D90" s="34" t="s">
        <v>96</v>
      </c>
      <c r="E90" s="34" t="s">
        <v>154</v>
      </c>
      <c r="F90" s="54" t="s">
        <v>160</v>
      </c>
      <c r="G90" s="86" t="s">
        <v>200</v>
      </c>
      <c r="H90" s="83"/>
      <c r="I90" s="173">
        <v>1680</v>
      </c>
      <c r="J90" s="33"/>
      <c r="K90" s="139">
        <v>43482</v>
      </c>
      <c r="L90" s="78">
        <v>43496</v>
      </c>
      <c r="M90" s="63" t="s">
        <v>26</v>
      </c>
      <c r="N90" s="82"/>
      <c r="O90" s="86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</row>
    <row r="91" spans="1:77" s="56" customFormat="1" x14ac:dyDescent="0.3">
      <c r="A91" s="53"/>
      <c r="B91" s="34" t="s">
        <v>201</v>
      </c>
      <c r="C91" s="31">
        <v>43435</v>
      </c>
      <c r="D91" s="34" t="s">
        <v>83</v>
      </c>
      <c r="E91" s="34" t="s">
        <v>82</v>
      </c>
      <c r="F91" s="54" t="s">
        <v>37</v>
      </c>
      <c r="G91" s="34" t="s">
        <v>129</v>
      </c>
      <c r="H91" s="34"/>
      <c r="I91" s="144">
        <v>12481</v>
      </c>
      <c r="J91" s="34"/>
      <c r="K91" s="139">
        <v>43465</v>
      </c>
      <c r="L91" s="139">
        <v>43496</v>
      </c>
      <c r="M91" s="63" t="s">
        <v>26</v>
      </c>
      <c r="N91" s="34" t="s">
        <v>357</v>
      </c>
      <c r="O91" s="34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</row>
    <row r="92" spans="1:77" s="56" customFormat="1" x14ac:dyDescent="0.3">
      <c r="A92" s="53"/>
      <c r="B92" s="34">
        <v>15956</v>
      </c>
      <c r="C92" s="31">
        <v>43819</v>
      </c>
      <c r="D92" s="34" t="s">
        <v>83</v>
      </c>
      <c r="E92" s="34" t="s">
        <v>82</v>
      </c>
      <c r="F92" s="54" t="s">
        <v>37</v>
      </c>
      <c r="G92" s="34" t="s">
        <v>129</v>
      </c>
      <c r="H92" s="34"/>
      <c r="I92" s="172">
        <v>3070.5</v>
      </c>
      <c r="J92" s="34"/>
      <c r="K92" s="139">
        <v>43484</v>
      </c>
      <c r="L92" s="139">
        <v>43496</v>
      </c>
      <c r="M92" s="63" t="s">
        <v>26</v>
      </c>
      <c r="N92" s="34" t="s">
        <v>357</v>
      </c>
      <c r="O92" s="34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</row>
    <row r="93" spans="1:77" s="56" customFormat="1" x14ac:dyDescent="0.3">
      <c r="A93" s="53"/>
      <c r="B93" s="34">
        <v>16422</v>
      </c>
      <c r="C93" s="31">
        <v>43479</v>
      </c>
      <c r="D93" s="34" t="s">
        <v>83</v>
      </c>
      <c r="E93" s="34" t="s">
        <v>82</v>
      </c>
      <c r="F93" s="54" t="s">
        <v>37</v>
      </c>
      <c r="G93" s="34" t="s">
        <v>200</v>
      </c>
      <c r="H93" s="34"/>
      <c r="I93" s="172">
        <f>298.8-45</f>
        <v>253.8</v>
      </c>
      <c r="J93" s="34"/>
      <c r="K93" s="139">
        <v>43479</v>
      </c>
      <c r="L93" s="139">
        <v>43496</v>
      </c>
      <c r="M93" s="63" t="s">
        <v>26</v>
      </c>
      <c r="N93" s="34" t="s">
        <v>370</v>
      </c>
      <c r="O93" s="34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</row>
    <row r="94" spans="1:77" s="56" customFormat="1" x14ac:dyDescent="0.3">
      <c r="A94" s="53"/>
      <c r="B94" s="57">
        <v>35</v>
      </c>
      <c r="C94" s="31">
        <v>43468</v>
      </c>
      <c r="D94" s="34" t="s">
        <v>75</v>
      </c>
      <c r="E94" s="34" t="s">
        <v>308</v>
      </c>
      <c r="F94" s="34" t="s">
        <v>309</v>
      </c>
      <c r="G94" s="34" t="s">
        <v>129</v>
      </c>
      <c r="H94" s="32"/>
      <c r="I94" s="138">
        <v>23625</v>
      </c>
      <c r="J94" s="34"/>
      <c r="K94" s="139">
        <v>43480</v>
      </c>
      <c r="L94" s="31">
        <v>43496</v>
      </c>
      <c r="M94" s="63" t="s">
        <v>26</v>
      </c>
      <c r="N94" s="34"/>
      <c r="O94" s="34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</row>
    <row r="95" spans="1:77" s="56" customFormat="1" x14ac:dyDescent="0.3">
      <c r="A95" s="53"/>
      <c r="B95" s="57"/>
      <c r="C95" s="31"/>
      <c r="D95" s="34"/>
      <c r="E95" s="34"/>
      <c r="F95" s="54"/>
      <c r="G95" s="34"/>
      <c r="H95" s="32"/>
      <c r="I95" s="48"/>
      <c r="J95" s="58"/>
      <c r="K95" s="31"/>
      <c r="L95" s="31"/>
      <c r="M95" s="43"/>
      <c r="N95" s="34"/>
      <c r="O95" s="34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</row>
    <row r="96" spans="1:77" s="56" customFormat="1" x14ac:dyDescent="0.3">
      <c r="A96" s="53"/>
      <c r="B96" s="57"/>
      <c r="C96" s="31"/>
      <c r="D96" s="34"/>
      <c r="E96" s="34"/>
      <c r="F96" s="54"/>
      <c r="G96" s="34"/>
      <c r="H96" s="32"/>
      <c r="I96" s="48"/>
      <c r="J96" s="58"/>
      <c r="K96" s="31"/>
      <c r="L96" s="31"/>
      <c r="M96" s="43"/>
      <c r="N96" s="34"/>
      <c r="O96" s="34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</row>
    <row r="97" spans="1:78" s="56" customFormat="1" x14ac:dyDescent="0.3">
      <c r="A97" s="53"/>
      <c r="B97" s="57"/>
      <c r="C97" s="31"/>
      <c r="D97" s="34"/>
      <c r="E97" s="34"/>
      <c r="F97" s="54"/>
      <c r="G97" s="34"/>
      <c r="H97" s="49"/>
      <c r="I97" s="33"/>
      <c r="J97" s="33"/>
      <c r="K97" s="31"/>
      <c r="L97" s="31"/>
      <c r="M97" s="43"/>
      <c r="N97" s="34"/>
      <c r="O97" s="34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</row>
    <row r="98" spans="1:78" s="56" customFormat="1" x14ac:dyDescent="0.3">
      <c r="A98" s="53"/>
      <c r="B98" s="57"/>
      <c r="C98" s="31"/>
      <c r="D98" s="34"/>
      <c r="E98" s="34"/>
      <c r="F98" s="54"/>
      <c r="G98" s="34"/>
      <c r="H98" s="49"/>
      <c r="I98" s="33"/>
      <c r="J98" s="33"/>
      <c r="K98" s="31"/>
      <c r="L98" s="31"/>
      <c r="M98" s="43"/>
      <c r="N98" s="34"/>
      <c r="O98" s="34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</row>
    <row r="99" spans="1:78" s="56" customFormat="1" x14ac:dyDescent="0.3">
      <c r="A99" s="53"/>
      <c r="B99" s="57"/>
      <c r="C99" s="31"/>
      <c r="D99" s="54"/>
      <c r="E99" s="34"/>
      <c r="F99" s="54"/>
      <c r="G99" s="34"/>
      <c r="H99" s="49"/>
      <c r="I99" s="33"/>
      <c r="J99" s="33"/>
      <c r="K99" s="31"/>
      <c r="L99" s="31"/>
      <c r="M99" s="43"/>
      <c r="N99" s="34"/>
      <c r="O99" s="34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</row>
    <row r="100" spans="1:78" s="56" customFormat="1" x14ac:dyDescent="0.3">
      <c r="A100" s="53"/>
      <c r="B100" s="45"/>
      <c r="C100" s="31"/>
      <c r="D100" s="34"/>
      <c r="E100" s="34"/>
      <c r="F100" s="54"/>
      <c r="G100" s="34"/>
      <c r="H100" s="32"/>
      <c r="I100" s="33"/>
      <c r="J100" s="58"/>
      <c r="K100" s="31"/>
      <c r="L100" s="31"/>
      <c r="M100" s="43"/>
      <c r="N100" s="34"/>
      <c r="O100" s="34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</row>
    <row r="101" spans="1:78" s="56" customFormat="1" x14ac:dyDescent="0.3">
      <c r="A101" s="53"/>
      <c r="B101" s="34"/>
      <c r="C101" s="31"/>
      <c r="D101" s="54"/>
      <c r="E101" s="34"/>
      <c r="F101" s="54"/>
      <c r="G101" s="34"/>
      <c r="H101" s="34"/>
      <c r="I101" s="55"/>
      <c r="J101" s="140"/>
      <c r="K101" s="139"/>
      <c r="L101" s="139"/>
      <c r="M101" s="34"/>
      <c r="N101" s="34"/>
      <c r="O101" s="34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</row>
    <row r="102" spans="1:78" s="56" customFormat="1" x14ac:dyDescent="0.3">
      <c r="A102" s="53"/>
      <c r="B102" s="34"/>
      <c r="C102" s="31"/>
      <c r="D102" s="34"/>
      <c r="E102" s="34"/>
      <c r="F102" s="34"/>
      <c r="G102" s="34"/>
      <c r="H102" s="34"/>
      <c r="I102" s="55"/>
      <c r="J102" s="140"/>
      <c r="K102" s="139"/>
      <c r="L102" s="139"/>
      <c r="M102" s="34"/>
      <c r="N102" s="145"/>
      <c r="O102" s="34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</row>
    <row r="103" spans="1:78" s="56" customFormat="1" x14ac:dyDescent="0.3">
      <c r="A103" s="53"/>
      <c r="B103" s="34"/>
      <c r="C103" s="31"/>
      <c r="D103" s="34"/>
      <c r="E103" s="34"/>
      <c r="F103" s="34"/>
      <c r="G103" s="34"/>
      <c r="H103" s="34"/>
      <c r="I103" s="55"/>
      <c r="J103" s="144"/>
      <c r="K103" s="139"/>
      <c r="L103" s="139"/>
      <c r="M103" s="34"/>
      <c r="N103" s="34"/>
      <c r="O103" s="34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</row>
    <row r="104" spans="1:78" s="56" customFormat="1" x14ac:dyDescent="0.3">
      <c r="A104" s="53"/>
      <c r="B104" s="57"/>
      <c r="C104" s="31"/>
      <c r="D104" s="34"/>
      <c r="E104" s="34"/>
      <c r="F104" s="54"/>
      <c r="G104" s="34"/>
      <c r="H104" s="32"/>
      <c r="I104" s="33"/>
      <c r="J104" s="58"/>
      <c r="K104" s="31"/>
      <c r="L104" s="139"/>
      <c r="M104" s="43"/>
      <c r="N104" s="155"/>
      <c r="O104" s="34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</row>
    <row r="105" spans="1:78" s="16" customFormat="1" ht="13.8" x14ac:dyDescent="0.3">
      <c r="A105" s="6"/>
      <c r="B105" s="57"/>
      <c r="C105" s="31"/>
      <c r="D105" s="34"/>
      <c r="E105" s="34"/>
      <c r="F105" s="54"/>
      <c r="G105" s="34"/>
      <c r="H105" s="32"/>
      <c r="I105" s="33"/>
      <c r="J105" s="140"/>
      <c r="K105" s="31"/>
      <c r="L105" s="139"/>
      <c r="M105" s="43"/>
      <c r="N105" s="34"/>
      <c r="O105" s="34"/>
      <c r="P105" s="8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</row>
    <row r="106" spans="1:78" s="56" customFormat="1" ht="11.25" customHeight="1" x14ac:dyDescent="0.3">
      <c r="A106" s="53"/>
      <c r="B106" s="34"/>
      <c r="C106" s="31"/>
      <c r="D106" s="34"/>
      <c r="E106" s="34"/>
      <c r="F106" s="34"/>
      <c r="G106" s="34"/>
      <c r="H106" s="34"/>
      <c r="I106" s="55"/>
      <c r="J106" s="140"/>
      <c r="K106" s="31"/>
      <c r="L106" s="139"/>
      <c r="M106" s="43"/>
      <c r="N106" s="34"/>
      <c r="O106" s="34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</row>
    <row r="107" spans="1:78" s="56" customFormat="1" x14ac:dyDescent="0.3">
      <c r="A107" s="53"/>
      <c r="B107" s="34"/>
      <c r="C107" s="42"/>
      <c r="D107" s="54"/>
      <c r="E107" s="34"/>
      <c r="F107" s="54"/>
      <c r="G107" s="54"/>
      <c r="H107" s="54"/>
      <c r="I107" s="55"/>
      <c r="J107" s="140"/>
      <c r="K107" s="31"/>
      <c r="L107" s="139"/>
      <c r="M107" s="43"/>
      <c r="N107" s="34"/>
      <c r="O107" s="34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</row>
    <row r="108" spans="1:78" s="56" customFormat="1" x14ac:dyDescent="0.3">
      <c r="A108" s="53"/>
      <c r="B108" s="34"/>
      <c r="C108" s="42"/>
      <c r="D108" s="54"/>
      <c r="E108" s="34"/>
      <c r="F108" s="54"/>
      <c r="G108" s="54"/>
      <c r="H108" s="54"/>
      <c r="I108" s="55"/>
      <c r="J108" s="140"/>
      <c r="K108" s="31"/>
      <c r="L108" s="139"/>
      <c r="M108" s="43"/>
      <c r="N108" s="54"/>
      <c r="O108" s="34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</row>
    <row r="109" spans="1:78" s="56" customFormat="1" x14ac:dyDescent="0.3">
      <c r="A109" s="53"/>
      <c r="B109" s="34"/>
      <c r="C109" s="31"/>
      <c r="D109" s="34"/>
      <c r="E109" s="34"/>
      <c r="F109" s="34"/>
      <c r="G109" s="34"/>
      <c r="H109" s="34"/>
      <c r="I109" s="55"/>
      <c r="J109" s="140"/>
      <c r="K109" s="139"/>
      <c r="L109" s="139"/>
      <c r="M109" s="166"/>
      <c r="N109" s="34"/>
      <c r="O109" s="34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</row>
    <row r="110" spans="1:78" s="56" customFormat="1" ht="10.5" customHeight="1" x14ac:dyDescent="0.3">
      <c r="A110" s="53"/>
      <c r="B110" s="59"/>
      <c r="C110" s="31"/>
      <c r="D110" s="34"/>
      <c r="E110" s="34"/>
      <c r="F110" s="34"/>
      <c r="G110" s="34"/>
      <c r="H110" s="32"/>
      <c r="I110" s="33"/>
      <c r="J110" s="58"/>
      <c r="K110" s="31"/>
      <c r="L110" s="139"/>
      <c r="M110" s="43"/>
      <c r="N110" s="44"/>
      <c r="O110" s="34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</row>
    <row r="111" spans="1:78" s="56" customFormat="1" ht="10.5" customHeight="1" x14ac:dyDescent="0.3">
      <c r="A111" s="53"/>
      <c r="B111" s="155"/>
      <c r="C111" s="31"/>
      <c r="D111" s="155"/>
      <c r="E111" s="155"/>
      <c r="F111" s="155"/>
      <c r="G111" s="155"/>
      <c r="H111" s="83"/>
      <c r="I111" s="76"/>
      <c r="J111" s="87"/>
      <c r="K111" s="78"/>
      <c r="L111" s="78"/>
      <c r="M111" s="155"/>
      <c r="N111" s="86"/>
      <c r="O111" s="86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</row>
    <row r="112" spans="1:78" s="56" customFormat="1" x14ac:dyDescent="0.3">
      <c r="A112" s="53"/>
      <c r="B112" s="34"/>
      <c r="C112" s="42"/>
      <c r="D112" s="54"/>
      <c r="E112" s="34"/>
      <c r="F112" s="54"/>
      <c r="G112" s="54"/>
      <c r="H112" s="54"/>
      <c r="I112" s="55"/>
      <c r="J112" s="55"/>
      <c r="K112" s="31"/>
      <c r="L112" s="31"/>
      <c r="M112" s="43"/>
      <c r="N112" s="54"/>
      <c r="O112" s="34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</row>
    <row r="113" spans="1:76" s="56" customFormat="1" x14ac:dyDescent="0.3">
      <c r="A113" s="53"/>
      <c r="B113" s="34"/>
      <c r="C113" s="42"/>
      <c r="D113" s="54"/>
      <c r="E113" s="34"/>
      <c r="F113" s="54"/>
      <c r="G113" s="54"/>
      <c r="H113" s="54"/>
      <c r="I113" s="55"/>
      <c r="J113" s="55"/>
      <c r="K113" s="31"/>
      <c r="L113" s="31"/>
      <c r="M113" s="43"/>
      <c r="N113" s="54"/>
      <c r="O113" s="34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</row>
    <row r="114" spans="1:76" s="56" customFormat="1" x14ac:dyDescent="0.3">
      <c r="A114" s="53"/>
      <c r="B114" s="57"/>
      <c r="C114" s="31"/>
      <c r="D114" s="34"/>
      <c r="E114" s="34"/>
      <c r="F114" s="34"/>
      <c r="G114" s="34"/>
      <c r="H114" s="28"/>
      <c r="I114" s="35">
        <f>SUM(I9:I98)</f>
        <v>823173.68000000017</v>
      </c>
      <c r="J114" s="60">
        <f>SUM(J9:J113)</f>
        <v>0</v>
      </c>
      <c r="K114" s="31"/>
      <c r="L114" s="31"/>
      <c r="M114" s="34"/>
      <c r="N114" s="34"/>
      <c r="O114" s="34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</row>
    <row r="116" spans="1:76" s="56" customFormat="1" x14ac:dyDescent="0.3">
      <c r="A116" s="53"/>
      <c r="I116" s="61"/>
      <c r="J116" s="61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</row>
    <row r="117" spans="1:76" s="56" customFormat="1" x14ac:dyDescent="0.3">
      <c r="A117" s="53"/>
      <c r="I117" s="61"/>
      <c r="J117" s="61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</row>
    <row r="118" spans="1:76" s="56" customFormat="1" x14ac:dyDescent="0.3">
      <c r="A118" s="53"/>
      <c r="I118" s="61"/>
      <c r="J118" s="61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</row>
    <row r="119" spans="1:76" s="56" customFormat="1" x14ac:dyDescent="0.3">
      <c r="A119" s="53"/>
      <c r="I119" s="61"/>
      <c r="J119" s="61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</row>
    <row r="120" spans="1:76" s="56" customFormat="1" x14ac:dyDescent="0.3">
      <c r="A120" s="53"/>
      <c r="I120" s="61"/>
      <c r="J120" s="61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</row>
    <row r="121" spans="1:76" s="56" customFormat="1" x14ac:dyDescent="0.3">
      <c r="A121" s="53"/>
      <c r="I121" s="61"/>
      <c r="J121" s="61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</row>
    <row r="122" spans="1:76" s="56" customFormat="1" x14ac:dyDescent="0.3">
      <c r="A122" s="53"/>
      <c r="I122" s="61"/>
      <c r="J122" s="61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</row>
    <row r="123" spans="1:76" s="56" customFormat="1" x14ac:dyDescent="0.3">
      <c r="A123" s="53"/>
      <c r="I123" s="61"/>
      <c r="J123" s="61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</row>
    <row r="124" spans="1:76" s="56" customFormat="1" x14ac:dyDescent="0.3">
      <c r="A124" s="53"/>
      <c r="I124" s="61"/>
      <c r="J124" s="61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</row>
    <row r="125" spans="1:76" s="56" customFormat="1" x14ac:dyDescent="0.3">
      <c r="A125" s="53"/>
      <c r="I125" s="61"/>
      <c r="J125" s="61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</row>
    <row r="126" spans="1:76" s="56" customFormat="1" x14ac:dyDescent="0.3">
      <c r="A126" s="53"/>
      <c r="I126" s="61"/>
      <c r="J126" s="61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</row>
    <row r="127" spans="1:76" s="56" customFormat="1" x14ac:dyDescent="0.3">
      <c r="A127" s="53"/>
      <c r="I127" s="61"/>
      <c r="J127" s="61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</row>
    <row r="128" spans="1:76" s="56" customFormat="1" x14ac:dyDescent="0.3">
      <c r="A128" s="53"/>
      <c r="I128" s="61"/>
      <c r="J128" s="61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</row>
    <row r="129" spans="1:76" s="56" customFormat="1" x14ac:dyDescent="0.3">
      <c r="A129" s="53"/>
      <c r="I129" s="61"/>
      <c r="J129" s="61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</row>
    <row r="130" spans="1:76" s="56" customFormat="1" x14ac:dyDescent="0.3">
      <c r="A130" s="53"/>
      <c r="I130" s="61"/>
      <c r="J130" s="61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</row>
    <row r="131" spans="1:76" s="56" customFormat="1" x14ac:dyDescent="0.3">
      <c r="A131" s="53"/>
      <c r="I131" s="61"/>
      <c r="J131" s="61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</row>
    <row r="132" spans="1:76" s="56" customFormat="1" x14ac:dyDescent="0.3">
      <c r="A132" s="53"/>
      <c r="I132" s="61"/>
      <c r="J132" s="61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</row>
    <row r="133" spans="1:76" s="56" customFormat="1" x14ac:dyDescent="0.3">
      <c r="A133" s="53"/>
      <c r="I133" s="61"/>
      <c r="J133" s="61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</row>
    <row r="134" spans="1:76" s="56" customFormat="1" x14ac:dyDescent="0.3">
      <c r="A134" s="53"/>
      <c r="I134" s="61"/>
      <c r="J134" s="61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</row>
    <row r="135" spans="1:76" s="56" customFormat="1" x14ac:dyDescent="0.3">
      <c r="A135" s="53"/>
      <c r="I135" s="61"/>
      <c r="J135" s="61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</row>
    <row r="136" spans="1:76" s="56" customFormat="1" x14ac:dyDescent="0.3">
      <c r="A136" s="53"/>
      <c r="I136" s="61"/>
      <c r="J136" s="61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</row>
    <row r="137" spans="1:76" s="56" customFormat="1" x14ac:dyDescent="0.3">
      <c r="A137" s="53"/>
      <c r="I137" s="61"/>
      <c r="J137" s="61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</row>
    <row r="138" spans="1:76" s="56" customFormat="1" x14ac:dyDescent="0.3">
      <c r="A138" s="53"/>
      <c r="I138" s="61"/>
      <c r="J138" s="61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</row>
    <row r="139" spans="1:76" s="56" customFormat="1" x14ac:dyDescent="0.3">
      <c r="A139" s="53"/>
      <c r="I139" s="61"/>
      <c r="J139" s="61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</row>
    <row r="140" spans="1:76" s="56" customFormat="1" x14ac:dyDescent="0.3">
      <c r="A140" s="53"/>
      <c r="I140" s="61"/>
      <c r="J140" s="61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</row>
    <row r="141" spans="1:76" s="56" customFormat="1" x14ac:dyDescent="0.3">
      <c r="A141" s="53"/>
      <c r="I141" s="61"/>
      <c r="J141" s="61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</row>
    <row r="142" spans="1:76" s="56" customFormat="1" x14ac:dyDescent="0.3">
      <c r="A142" s="53"/>
      <c r="I142" s="61"/>
      <c r="J142" s="61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</row>
    <row r="143" spans="1:76" s="56" customFormat="1" x14ac:dyDescent="0.3">
      <c r="A143" s="53"/>
      <c r="I143" s="61"/>
      <c r="J143" s="61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</row>
    <row r="144" spans="1:76" s="56" customFormat="1" x14ac:dyDescent="0.3">
      <c r="A144" s="53"/>
      <c r="I144" s="61"/>
      <c r="J144" s="61"/>
    </row>
    <row r="145" spans="1:10" s="56" customFormat="1" x14ac:dyDescent="0.3">
      <c r="A145" s="53"/>
      <c r="I145" s="61"/>
      <c r="J145" s="61"/>
    </row>
    <row r="146" spans="1:10" s="56" customFormat="1" x14ac:dyDescent="0.3">
      <c r="A146" s="53"/>
      <c r="I146" s="61"/>
      <c r="J146" s="61"/>
    </row>
    <row r="147" spans="1:10" s="56" customFormat="1" x14ac:dyDescent="0.3">
      <c r="A147" s="53"/>
      <c r="I147" s="61"/>
      <c r="J147" s="61"/>
    </row>
    <row r="148" spans="1:10" s="56" customFormat="1" x14ac:dyDescent="0.3">
      <c r="A148" s="53"/>
      <c r="J148" s="61"/>
    </row>
    <row r="149" spans="1:10" s="56" customFormat="1" x14ac:dyDescent="0.3">
      <c r="A149" s="53"/>
      <c r="J149" s="61"/>
    </row>
    <row r="150" spans="1:10" s="56" customFormat="1" x14ac:dyDescent="0.3">
      <c r="A150" s="53"/>
      <c r="J150" s="61"/>
    </row>
    <row r="151" spans="1:10" s="56" customFormat="1" x14ac:dyDescent="0.3">
      <c r="A151" s="53"/>
      <c r="J151" s="61"/>
    </row>
    <row r="152" spans="1:10" s="56" customFormat="1" x14ac:dyDescent="0.3">
      <c r="A152" s="53"/>
      <c r="J152" s="61"/>
    </row>
    <row r="153" spans="1:10" s="56" customFormat="1" x14ac:dyDescent="0.3">
      <c r="A153" s="53"/>
      <c r="J153" s="61"/>
    </row>
    <row r="154" spans="1:10" s="56" customFormat="1" x14ac:dyDescent="0.3">
      <c r="A154" s="53"/>
      <c r="J154" s="61"/>
    </row>
    <row r="155" spans="1:10" s="56" customFormat="1" x14ac:dyDescent="0.3">
      <c r="A155" s="53"/>
      <c r="J155" s="61"/>
    </row>
    <row r="156" spans="1:10" s="56" customFormat="1" x14ac:dyDescent="0.3">
      <c r="A156" s="53"/>
      <c r="J156" s="61"/>
    </row>
    <row r="157" spans="1:10" s="56" customFormat="1" x14ac:dyDescent="0.3">
      <c r="A157" s="53"/>
      <c r="J157" s="61"/>
    </row>
    <row r="158" spans="1:10" s="56" customFormat="1" x14ac:dyDescent="0.3">
      <c r="A158" s="53"/>
      <c r="J158" s="61"/>
    </row>
    <row r="159" spans="1:10" s="56" customFormat="1" x14ac:dyDescent="0.3">
      <c r="A159" s="53"/>
      <c r="J159" s="61"/>
    </row>
    <row r="160" spans="1:10" s="56" customFormat="1" x14ac:dyDescent="0.3">
      <c r="J160" s="61"/>
    </row>
    <row r="161" spans="10:10" s="56" customFormat="1" x14ac:dyDescent="0.3">
      <c r="J161" s="61"/>
    </row>
    <row r="162" spans="10:10" s="56" customFormat="1" x14ac:dyDescent="0.3">
      <c r="J162" s="61"/>
    </row>
    <row r="163" spans="10:10" s="56" customFormat="1" x14ac:dyDescent="0.3">
      <c r="J163" s="61"/>
    </row>
    <row r="164" spans="10:10" s="56" customFormat="1" x14ac:dyDescent="0.3">
      <c r="J164" s="61"/>
    </row>
    <row r="165" spans="10:10" s="56" customFormat="1" x14ac:dyDescent="0.3">
      <c r="J165" s="61"/>
    </row>
    <row r="166" spans="10:10" s="56" customFormat="1" x14ac:dyDescent="0.3">
      <c r="J166" s="61"/>
    </row>
    <row r="167" spans="10:10" s="56" customFormat="1" x14ac:dyDescent="0.3">
      <c r="J167" s="61"/>
    </row>
    <row r="168" spans="10:10" s="56" customFormat="1" x14ac:dyDescent="0.3">
      <c r="J168" s="61"/>
    </row>
    <row r="169" spans="10:10" s="56" customFormat="1" x14ac:dyDescent="0.3">
      <c r="J169" s="61"/>
    </row>
    <row r="170" spans="10:10" s="56" customFormat="1" x14ac:dyDescent="0.3">
      <c r="J170" s="61"/>
    </row>
    <row r="171" spans="10:10" s="56" customFormat="1" x14ac:dyDescent="0.3">
      <c r="J171" s="61"/>
    </row>
    <row r="172" spans="10:10" s="56" customFormat="1" x14ac:dyDescent="0.3">
      <c r="J172" s="61"/>
    </row>
    <row r="173" spans="10:10" s="56" customFormat="1" x14ac:dyDescent="0.3">
      <c r="J173" s="61"/>
    </row>
    <row r="174" spans="10:10" s="56" customFormat="1" x14ac:dyDescent="0.3">
      <c r="J174" s="61"/>
    </row>
    <row r="175" spans="10:10" s="56" customFormat="1" x14ac:dyDescent="0.3">
      <c r="J175" s="61"/>
    </row>
    <row r="176" spans="10:10" s="56" customFormat="1" x14ac:dyDescent="0.3">
      <c r="J176" s="61"/>
    </row>
    <row r="177" spans="10:10" s="56" customFormat="1" x14ac:dyDescent="0.3">
      <c r="J177" s="61"/>
    </row>
    <row r="178" spans="10:10" s="56" customFormat="1" x14ac:dyDescent="0.3">
      <c r="J178" s="61"/>
    </row>
    <row r="179" spans="10:10" s="56" customFormat="1" x14ac:dyDescent="0.3">
      <c r="J179" s="61"/>
    </row>
    <row r="180" spans="10:10" s="56" customFormat="1" x14ac:dyDescent="0.3">
      <c r="J180" s="61"/>
    </row>
    <row r="181" spans="10:10" s="56" customFormat="1" x14ac:dyDescent="0.3">
      <c r="J181" s="61"/>
    </row>
    <row r="182" spans="10:10" s="56" customFormat="1" x14ac:dyDescent="0.3">
      <c r="J182" s="61"/>
    </row>
    <row r="183" spans="10:10" s="56" customFormat="1" x14ac:dyDescent="0.3">
      <c r="J183" s="61"/>
    </row>
    <row r="184" spans="10:10" s="56" customFormat="1" x14ac:dyDescent="0.3">
      <c r="J184" s="61"/>
    </row>
    <row r="185" spans="10:10" s="56" customFormat="1" x14ac:dyDescent="0.3">
      <c r="J185" s="61"/>
    </row>
    <row r="186" spans="10:10" s="56" customFormat="1" x14ac:dyDescent="0.3">
      <c r="J186" s="61"/>
    </row>
    <row r="187" spans="10:10" s="56" customFormat="1" x14ac:dyDescent="0.3">
      <c r="J187" s="61"/>
    </row>
    <row r="188" spans="10:10" s="56" customFormat="1" x14ac:dyDescent="0.3">
      <c r="J188" s="61"/>
    </row>
    <row r="189" spans="10:10" s="56" customFormat="1" x14ac:dyDescent="0.3">
      <c r="J189" s="61"/>
    </row>
    <row r="190" spans="10:10" s="56" customFormat="1" x14ac:dyDescent="0.3">
      <c r="J190" s="61"/>
    </row>
    <row r="191" spans="10:10" s="56" customFormat="1" x14ac:dyDescent="0.3">
      <c r="J191" s="61"/>
    </row>
    <row r="192" spans="10:10" s="56" customFormat="1" x14ac:dyDescent="0.3">
      <c r="J192" s="61"/>
    </row>
    <row r="193" spans="10:10" s="56" customFormat="1" x14ac:dyDescent="0.3">
      <c r="J193" s="61"/>
    </row>
    <row r="194" spans="10:10" s="56" customFormat="1" x14ac:dyDescent="0.3">
      <c r="J194" s="61"/>
    </row>
    <row r="195" spans="10:10" s="56" customFormat="1" x14ac:dyDescent="0.3">
      <c r="J195" s="61"/>
    </row>
    <row r="196" spans="10:10" s="56" customFormat="1" x14ac:dyDescent="0.3">
      <c r="J196" s="61"/>
    </row>
    <row r="197" spans="10:10" s="56" customFormat="1" x14ac:dyDescent="0.3">
      <c r="J197" s="61"/>
    </row>
    <row r="198" spans="10:10" s="56" customFormat="1" x14ac:dyDescent="0.3">
      <c r="J198" s="61"/>
    </row>
    <row r="199" spans="10:10" s="56" customFormat="1" x14ac:dyDescent="0.3">
      <c r="J199" s="61"/>
    </row>
    <row r="200" spans="10:10" s="56" customFormat="1" x14ac:dyDescent="0.3">
      <c r="J200" s="61"/>
    </row>
    <row r="201" spans="10:10" s="56" customFormat="1" x14ac:dyDescent="0.3">
      <c r="J201" s="61"/>
    </row>
    <row r="202" spans="10:10" s="56" customFormat="1" x14ac:dyDescent="0.3">
      <c r="J202" s="61"/>
    </row>
    <row r="203" spans="10:10" s="56" customFormat="1" x14ac:dyDescent="0.3">
      <c r="J203" s="61"/>
    </row>
    <row r="204" spans="10:10" s="56" customFormat="1" x14ac:dyDescent="0.3">
      <c r="J204" s="61"/>
    </row>
    <row r="205" spans="10:10" s="56" customFormat="1" x14ac:dyDescent="0.3">
      <c r="J205" s="61"/>
    </row>
    <row r="206" spans="10:10" s="56" customFormat="1" x14ac:dyDescent="0.3">
      <c r="J206" s="61"/>
    </row>
    <row r="207" spans="10:10" s="56" customFormat="1" x14ac:dyDescent="0.3">
      <c r="J207" s="61"/>
    </row>
    <row r="208" spans="10:10" s="56" customFormat="1" x14ac:dyDescent="0.3">
      <c r="J208" s="61"/>
    </row>
    <row r="209" spans="10:10" s="56" customFormat="1" x14ac:dyDescent="0.3">
      <c r="J209" s="61"/>
    </row>
    <row r="210" spans="10:10" s="56" customFormat="1" x14ac:dyDescent="0.3">
      <c r="J210" s="61"/>
    </row>
    <row r="211" spans="10:10" s="56" customFormat="1" x14ac:dyDescent="0.3">
      <c r="J211" s="61"/>
    </row>
    <row r="212" spans="10:10" s="56" customFormat="1" x14ac:dyDescent="0.3">
      <c r="J212" s="61"/>
    </row>
    <row r="213" spans="10:10" s="56" customFormat="1" x14ac:dyDescent="0.3">
      <c r="J213" s="61"/>
    </row>
    <row r="214" spans="10:10" s="56" customFormat="1" x14ac:dyDescent="0.3">
      <c r="J214" s="61"/>
    </row>
    <row r="215" spans="10:10" s="56" customFormat="1" x14ac:dyDescent="0.3">
      <c r="J215" s="61"/>
    </row>
    <row r="216" spans="10:10" s="56" customFormat="1" x14ac:dyDescent="0.3">
      <c r="J216" s="61"/>
    </row>
    <row r="217" spans="10:10" s="56" customFormat="1" x14ac:dyDescent="0.3">
      <c r="J217" s="61"/>
    </row>
    <row r="218" spans="10:10" s="56" customFormat="1" x14ac:dyDescent="0.3">
      <c r="J218" s="61"/>
    </row>
    <row r="219" spans="10:10" s="56" customFormat="1" x14ac:dyDescent="0.3">
      <c r="J219" s="61"/>
    </row>
    <row r="220" spans="10:10" s="56" customFormat="1" x14ac:dyDescent="0.3">
      <c r="J220" s="61"/>
    </row>
    <row r="221" spans="10:10" s="56" customFormat="1" x14ac:dyDescent="0.3">
      <c r="J221" s="61"/>
    </row>
    <row r="222" spans="10:10" s="56" customFormat="1" x14ac:dyDescent="0.3">
      <c r="J222" s="61"/>
    </row>
    <row r="223" spans="10:10" s="56" customFormat="1" x14ac:dyDescent="0.3">
      <c r="J223" s="61"/>
    </row>
    <row r="224" spans="10:10" s="56" customFormat="1" x14ac:dyDescent="0.3">
      <c r="J224" s="61"/>
    </row>
    <row r="225" spans="10:10" s="56" customFormat="1" x14ac:dyDescent="0.3">
      <c r="J225" s="61"/>
    </row>
    <row r="226" spans="10:10" s="56" customFormat="1" x14ac:dyDescent="0.3">
      <c r="J226" s="61"/>
    </row>
    <row r="227" spans="10:10" s="56" customFormat="1" x14ac:dyDescent="0.3">
      <c r="J227" s="61"/>
    </row>
    <row r="228" spans="10:10" s="56" customFormat="1" x14ac:dyDescent="0.3">
      <c r="J228" s="61"/>
    </row>
    <row r="229" spans="10:10" s="56" customFormat="1" x14ac:dyDescent="0.3">
      <c r="J229" s="61"/>
    </row>
    <row r="230" spans="10:10" s="56" customFormat="1" x14ac:dyDescent="0.3">
      <c r="J230" s="61"/>
    </row>
    <row r="231" spans="10:10" s="56" customFormat="1" x14ac:dyDescent="0.3">
      <c r="J231" s="61"/>
    </row>
    <row r="232" spans="10:10" s="56" customFormat="1" x14ac:dyDescent="0.3">
      <c r="J232" s="61"/>
    </row>
    <row r="233" spans="10:10" s="56" customFormat="1" x14ac:dyDescent="0.3">
      <c r="J233" s="61"/>
    </row>
    <row r="234" spans="10:10" s="56" customFormat="1" x14ac:dyDescent="0.3">
      <c r="J234" s="61"/>
    </row>
    <row r="235" spans="10:10" s="56" customFormat="1" x14ac:dyDescent="0.3">
      <c r="J235" s="61"/>
    </row>
    <row r="236" spans="10:10" s="56" customFormat="1" x14ac:dyDescent="0.3">
      <c r="J236" s="61"/>
    </row>
    <row r="237" spans="10:10" s="56" customFormat="1" x14ac:dyDescent="0.3">
      <c r="J237" s="61"/>
    </row>
    <row r="238" spans="10:10" s="56" customFormat="1" x14ac:dyDescent="0.3">
      <c r="J238" s="61"/>
    </row>
    <row r="239" spans="10:10" s="56" customFormat="1" x14ac:dyDescent="0.3">
      <c r="J239" s="61"/>
    </row>
    <row r="240" spans="10:10" s="56" customFormat="1" x14ac:dyDescent="0.3">
      <c r="J240" s="61"/>
    </row>
    <row r="241" spans="10:10" s="56" customFormat="1" x14ac:dyDescent="0.3">
      <c r="J241" s="61"/>
    </row>
    <row r="242" spans="10:10" s="56" customFormat="1" x14ac:dyDescent="0.3">
      <c r="J242" s="61"/>
    </row>
    <row r="243" spans="10:10" s="56" customFormat="1" x14ac:dyDescent="0.3">
      <c r="J243" s="61"/>
    </row>
    <row r="244" spans="10:10" s="56" customFormat="1" x14ac:dyDescent="0.3">
      <c r="J244" s="61"/>
    </row>
    <row r="245" spans="10:10" s="56" customFormat="1" x14ac:dyDescent="0.3">
      <c r="J245" s="61"/>
    </row>
    <row r="246" spans="10:10" s="56" customFormat="1" x14ac:dyDescent="0.3">
      <c r="J246" s="61"/>
    </row>
    <row r="247" spans="10:10" s="56" customFormat="1" x14ac:dyDescent="0.3">
      <c r="J247" s="61"/>
    </row>
    <row r="248" spans="10:10" s="56" customFormat="1" x14ac:dyDescent="0.3">
      <c r="J248" s="61"/>
    </row>
    <row r="249" spans="10:10" s="56" customFormat="1" x14ac:dyDescent="0.3">
      <c r="J249" s="61"/>
    </row>
    <row r="250" spans="10:10" s="56" customFormat="1" x14ac:dyDescent="0.3">
      <c r="J250" s="61"/>
    </row>
    <row r="251" spans="10:10" s="56" customFormat="1" x14ac:dyDescent="0.3">
      <c r="J251" s="61"/>
    </row>
    <row r="252" spans="10:10" s="56" customFormat="1" x14ac:dyDescent="0.3">
      <c r="J252" s="61"/>
    </row>
    <row r="253" spans="10:10" s="56" customFormat="1" x14ac:dyDescent="0.3">
      <c r="J253" s="61"/>
    </row>
    <row r="254" spans="10:10" s="56" customFormat="1" x14ac:dyDescent="0.3">
      <c r="J254" s="61"/>
    </row>
    <row r="255" spans="10:10" s="56" customFormat="1" x14ac:dyDescent="0.3">
      <c r="J255" s="61"/>
    </row>
    <row r="256" spans="10:10" s="56" customFormat="1" x14ac:dyDescent="0.3">
      <c r="J256" s="61"/>
    </row>
    <row r="257" spans="10:10" s="56" customFormat="1" x14ac:dyDescent="0.3">
      <c r="J257" s="61"/>
    </row>
    <row r="258" spans="10:10" s="56" customFormat="1" x14ac:dyDescent="0.3">
      <c r="J258" s="61"/>
    </row>
    <row r="259" spans="10:10" s="56" customFormat="1" x14ac:dyDescent="0.3">
      <c r="J259" s="61"/>
    </row>
    <row r="260" spans="10:10" s="56" customFormat="1" x14ac:dyDescent="0.3">
      <c r="J260" s="61"/>
    </row>
    <row r="261" spans="10:10" s="56" customFormat="1" x14ac:dyDescent="0.3">
      <c r="J261" s="61"/>
    </row>
    <row r="262" spans="10:10" s="56" customFormat="1" x14ac:dyDescent="0.3">
      <c r="J262" s="61"/>
    </row>
    <row r="263" spans="10:10" s="56" customFormat="1" x14ac:dyDescent="0.3">
      <c r="J263" s="61"/>
    </row>
    <row r="264" spans="10:10" s="56" customFormat="1" x14ac:dyDescent="0.3">
      <c r="J264" s="61"/>
    </row>
    <row r="265" spans="10:10" s="56" customFormat="1" x14ac:dyDescent="0.3">
      <c r="J265" s="61"/>
    </row>
    <row r="266" spans="10:10" s="56" customFormat="1" x14ac:dyDescent="0.3">
      <c r="J266" s="61"/>
    </row>
    <row r="267" spans="10:10" s="56" customFormat="1" x14ac:dyDescent="0.3">
      <c r="J267" s="61"/>
    </row>
    <row r="268" spans="10:10" s="56" customFormat="1" x14ac:dyDescent="0.3">
      <c r="J268" s="61"/>
    </row>
    <row r="269" spans="10:10" s="56" customFormat="1" x14ac:dyDescent="0.3">
      <c r="J269" s="61"/>
    </row>
    <row r="270" spans="10:10" s="56" customFormat="1" x14ac:dyDescent="0.3">
      <c r="J270" s="61"/>
    </row>
    <row r="271" spans="10:10" s="56" customFormat="1" x14ac:dyDescent="0.3">
      <c r="J271" s="61"/>
    </row>
    <row r="272" spans="10:10" s="56" customFormat="1" x14ac:dyDescent="0.3">
      <c r="J272" s="61"/>
    </row>
    <row r="273" spans="10:10" s="56" customFormat="1" x14ac:dyDescent="0.3">
      <c r="J273" s="61"/>
    </row>
    <row r="274" spans="10:10" s="56" customFormat="1" x14ac:dyDescent="0.3">
      <c r="J274" s="61"/>
    </row>
    <row r="275" spans="10:10" s="56" customFormat="1" x14ac:dyDescent="0.3">
      <c r="J275" s="61"/>
    </row>
    <row r="276" spans="10:10" s="56" customFormat="1" x14ac:dyDescent="0.3">
      <c r="J276" s="61"/>
    </row>
    <row r="277" spans="10:10" s="56" customFormat="1" x14ac:dyDescent="0.3">
      <c r="J277" s="61"/>
    </row>
    <row r="278" spans="10:10" s="56" customFormat="1" x14ac:dyDescent="0.3">
      <c r="J278" s="61"/>
    </row>
    <row r="279" spans="10:10" s="56" customFormat="1" x14ac:dyDescent="0.3">
      <c r="J279" s="61"/>
    </row>
    <row r="280" spans="10:10" s="56" customFormat="1" x14ac:dyDescent="0.3">
      <c r="J280" s="61"/>
    </row>
    <row r="281" spans="10:10" s="56" customFormat="1" x14ac:dyDescent="0.3">
      <c r="J281" s="61"/>
    </row>
    <row r="282" spans="10:10" s="56" customFormat="1" x14ac:dyDescent="0.3">
      <c r="J282" s="61"/>
    </row>
    <row r="283" spans="10:10" s="56" customFormat="1" x14ac:dyDescent="0.3">
      <c r="J283" s="61"/>
    </row>
    <row r="284" spans="10:10" s="56" customFormat="1" x14ac:dyDescent="0.3">
      <c r="J284" s="61"/>
    </row>
    <row r="285" spans="10:10" s="56" customFormat="1" x14ac:dyDescent="0.3">
      <c r="J285" s="61"/>
    </row>
    <row r="286" spans="10:10" s="56" customFormat="1" x14ac:dyDescent="0.3">
      <c r="J286" s="61"/>
    </row>
    <row r="287" spans="10:10" s="56" customFormat="1" x14ac:dyDescent="0.3">
      <c r="J287" s="61"/>
    </row>
    <row r="288" spans="10:10" s="56" customFormat="1" x14ac:dyDescent="0.3">
      <c r="J288" s="61"/>
    </row>
    <row r="289" spans="10:10" s="56" customFormat="1" x14ac:dyDescent="0.3">
      <c r="J289" s="61"/>
    </row>
    <row r="290" spans="10:10" s="56" customFormat="1" x14ac:dyDescent="0.3">
      <c r="J290" s="61"/>
    </row>
    <row r="291" spans="10:10" s="56" customFormat="1" x14ac:dyDescent="0.3">
      <c r="J291" s="61"/>
    </row>
    <row r="292" spans="10:10" s="56" customFormat="1" x14ac:dyDescent="0.3">
      <c r="J292" s="61"/>
    </row>
    <row r="293" spans="10:10" s="56" customFormat="1" x14ac:dyDescent="0.3">
      <c r="J293" s="61"/>
    </row>
    <row r="294" spans="10:10" s="56" customFormat="1" x14ac:dyDescent="0.3">
      <c r="J294" s="61"/>
    </row>
    <row r="295" spans="10:10" s="56" customFormat="1" x14ac:dyDescent="0.3">
      <c r="J295" s="61"/>
    </row>
    <row r="296" spans="10:10" s="56" customFormat="1" x14ac:dyDescent="0.3">
      <c r="J296" s="61"/>
    </row>
    <row r="297" spans="10:10" s="56" customFormat="1" x14ac:dyDescent="0.3">
      <c r="J297" s="61"/>
    </row>
    <row r="298" spans="10:10" s="56" customFormat="1" x14ac:dyDescent="0.3">
      <c r="J298" s="61"/>
    </row>
    <row r="299" spans="10:10" s="56" customFormat="1" x14ac:dyDescent="0.3">
      <c r="J299" s="61"/>
    </row>
    <row r="300" spans="10:10" s="56" customFormat="1" x14ac:dyDescent="0.3">
      <c r="J300" s="61"/>
    </row>
    <row r="301" spans="10:10" s="56" customFormat="1" x14ac:dyDescent="0.3">
      <c r="J301" s="61"/>
    </row>
    <row r="302" spans="10:10" s="56" customFormat="1" x14ac:dyDescent="0.3">
      <c r="J302" s="61"/>
    </row>
    <row r="303" spans="10:10" s="56" customFormat="1" x14ac:dyDescent="0.3">
      <c r="J303" s="61"/>
    </row>
    <row r="304" spans="10:10" s="56" customFormat="1" x14ac:dyDescent="0.3">
      <c r="J304" s="61"/>
    </row>
    <row r="305" spans="10:10" s="56" customFormat="1" x14ac:dyDescent="0.3">
      <c r="J305" s="61"/>
    </row>
    <row r="306" spans="10:10" s="56" customFormat="1" x14ac:dyDescent="0.3">
      <c r="J306" s="61"/>
    </row>
    <row r="307" spans="10:10" s="56" customFormat="1" x14ac:dyDescent="0.3">
      <c r="J307" s="61"/>
    </row>
    <row r="308" spans="10:10" s="56" customFormat="1" x14ac:dyDescent="0.3">
      <c r="J308" s="61"/>
    </row>
    <row r="309" spans="10:10" s="56" customFormat="1" x14ac:dyDescent="0.3">
      <c r="J309" s="61"/>
    </row>
    <row r="310" spans="10:10" s="56" customFormat="1" x14ac:dyDescent="0.3">
      <c r="J310" s="61"/>
    </row>
    <row r="311" spans="10:10" s="56" customFormat="1" x14ac:dyDescent="0.3">
      <c r="J311" s="61"/>
    </row>
    <row r="312" spans="10:10" s="56" customFormat="1" x14ac:dyDescent="0.3">
      <c r="J312" s="61"/>
    </row>
    <row r="313" spans="10:10" s="56" customFormat="1" x14ac:dyDescent="0.3">
      <c r="J313" s="61"/>
    </row>
    <row r="314" spans="10:10" s="56" customFormat="1" x14ac:dyDescent="0.3">
      <c r="J314" s="61"/>
    </row>
    <row r="315" spans="10:10" s="56" customFormat="1" x14ac:dyDescent="0.3">
      <c r="J315" s="61"/>
    </row>
    <row r="316" spans="10:10" s="56" customFormat="1" x14ac:dyDescent="0.3">
      <c r="J316" s="61"/>
    </row>
    <row r="317" spans="10:10" s="56" customFormat="1" x14ac:dyDescent="0.3">
      <c r="J317" s="61"/>
    </row>
    <row r="318" spans="10:10" s="56" customFormat="1" x14ac:dyDescent="0.3">
      <c r="J318" s="61"/>
    </row>
    <row r="319" spans="10:10" s="56" customFormat="1" x14ac:dyDescent="0.3">
      <c r="J319" s="61"/>
    </row>
    <row r="320" spans="10:10" s="56" customFormat="1" x14ac:dyDescent="0.3">
      <c r="J320" s="61"/>
    </row>
    <row r="321" spans="10:10" s="56" customFormat="1" x14ac:dyDescent="0.3">
      <c r="J321" s="61"/>
    </row>
    <row r="322" spans="10:10" s="56" customFormat="1" x14ac:dyDescent="0.3">
      <c r="J322" s="61"/>
    </row>
    <row r="323" spans="10:10" s="56" customFormat="1" x14ac:dyDescent="0.3">
      <c r="J323" s="61"/>
    </row>
    <row r="324" spans="10:10" s="56" customFormat="1" x14ac:dyDescent="0.3">
      <c r="J324" s="61"/>
    </row>
    <row r="325" spans="10:10" s="56" customFormat="1" x14ac:dyDescent="0.3">
      <c r="J325" s="61"/>
    </row>
    <row r="326" spans="10:10" s="56" customFormat="1" x14ac:dyDescent="0.3">
      <c r="J326" s="61"/>
    </row>
    <row r="327" spans="10:10" s="56" customFormat="1" x14ac:dyDescent="0.3">
      <c r="J327" s="61"/>
    </row>
    <row r="328" spans="10:10" s="56" customFormat="1" x14ac:dyDescent="0.3">
      <c r="J328" s="61"/>
    </row>
    <row r="329" spans="10:10" s="56" customFormat="1" x14ac:dyDescent="0.3">
      <c r="J329" s="61"/>
    </row>
    <row r="330" spans="10:10" s="56" customFormat="1" x14ac:dyDescent="0.3">
      <c r="J330" s="61"/>
    </row>
    <row r="331" spans="10:10" s="56" customFormat="1" x14ac:dyDescent="0.3">
      <c r="J331" s="61"/>
    </row>
    <row r="332" spans="10:10" s="56" customFormat="1" x14ac:dyDescent="0.3">
      <c r="J332" s="61"/>
    </row>
    <row r="333" spans="10:10" s="56" customFormat="1" x14ac:dyDescent="0.3">
      <c r="J333" s="61"/>
    </row>
    <row r="334" spans="10:10" s="56" customFormat="1" x14ac:dyDescent="0.3">
      <c r="J334" s="61"/>
    </row>
    <row r="335" spans="10:10" s="56" customFormat="1" x14ac:dyDescent="0.3">
      <c r="J335" s="61"/>
    </row>
    <row r="336" spans="10:10" s="56" customFormat="1" x14ac:dyDescent="0.3">
      <c r="J336" s="61"/>
    </row>
    <row r="337" spans="10:10" s="56" customFormat="1" x14ac:dyDescent="0.3">
      <c r="J337" s="61"/>
    </row>
    <row r="338" spans="10:10" s="56" customFormat="1" x14ac:dyDescent="0.3">
      <c r="J338" s="61"/>
    </row>
    <row r="339" spans="10:10" s="56" customFormat="1" x14ac:dyDescent="0.3">
      <c r="J339" s="61"/>
    </row>
    <row r="340" spans="10:10" s="56" customFormat="1" x14ac:dyDescent="0.3">
      <c r="J340" s="61"/>
    </row>
    <row r="341" spans="10:10" s="56" customFormat="1" x14ac:dyDescent="0.3">
      <c r="J341" s="61"/>
    </row>
    <row r="342" spans="10:10" s="56" customFormat="1" x14ac:dyDescent="0.3">
      <c r="J342" s="61"/>
    </row>
    <row r="343" spans="10:10" s="56" customFormat="1" x14ac:dyDescent="0.3">
      <c r="J343" s="61"/>
    </row>
    <row r="344" spans="10:10" s="56" customFormat="1" x14ac:dyDescent="0.3">
      <c r="J344" s="61"/>
    </row>
    <row r="345" spans="10:10" s="56" customFormat="1" x14ac:dyDescent="0.3">
      <c r="J345" s="61"/>
    </row>
    <row r="346" spans="10:10" s="56" customFormat="1" x14ac:dyDescent="0.3">
      <c r="J346" s="61"/>
    </row>
    <row r="347" spans="10:10" s="56" customFormat="1" x14ac:dyDescent="0.3">
      <c r="J347" s="61"/>
    </row>
    <row r="348" spans="10:10" s="56" customFormat="1" x14ac:dyDescent="0.3">
      <c r="J348" s="61"/>
    </row>
    <row r="349" spans="10:10" s="56" customFormat="1" x14ac:dyDescent="0.3">
      <c r="J349" s="61"/>
    </row>
    <row r="350" spans="10:10" s="56" customFormat="1" x14ac:dyDescent="0.3">
      <c r="J350" s="61"/>
    </row>
    <row r="351" spans="10:10" s="56" customFormat="1" x14ac:dyDescent="0.3">
      <c r="J351" s="61"/>
    </row>
    <row r="352" spans="10:10" s="56" customFormat="1" x14ac:dyDescent="0.3">
      <c r="J352" s="61"/>
    </row>
    <row r="353" spans="10:10" s="56" customFormat="1" x14ac:dyDescent="0.3">
      <c r="J353" s="61"/>
    </row>
    <row r="354" spans="10:10" s="56" customFormat="1" x14ac:dyDescent="0.3">
      <c r="J354" s="61"/>
    </row>
    <row r="355" spans="10:10" s="56" customFormat="1" x14ac:dyDescent="0.3">
      <c r="J355" s="61"/>
    </row>
    <row r="356" spans="10:10" s="56" customFormat="1" x14ac:dyDescent="0.3">
      <c r="J356" s="61"/>
    </row>
    <row r="357" spans="10:10" s="56" customFormat="1" x14ac:dyDescent="0.3">
      <c r="J357" s="61"/>
    </row>
    <row r="358" spans="10:10" s="56" customFormat="1" x14ac:dyDescent="0.3">
      <c r="J358" s="61"/>
    </row>
    <row r="359" spans="10:10" s="56" customFormat="1" x14ac:dyDescent="0.3">
      <c r="J359" s="61"/>
    </row>
    <row r="360" spans="10:10" s="56" customFormat="1" x14ac:dyDescent="0.3">
      <c r="J360" s="61"/>
    </row>
    <row r="361" spans="10:10" s="56" customFormat="1" x14ac:dyDescent="0.3">
      <c r="J361" s="61"/>
    </row>
    <row r="362" spans="10:10" s="56" customFormat="1" x14ac:dyDescent="0.3">
      <c r="J362" s="61"/>
    </row>
    <row r="363" spans="10:10" s="56" customFormat="1" x14ac:dyDescent="0.3">
      <c r="J363" s="61"/>
    </row>
    <row r="364" spans="10:10" s="56" customFormat="1" x14ac:dyDescent="0.3">
      <c r="J364" s="61"/>
    </row>
    <row r="365" spans="10:10" s="56" customFormat="1" x14ac:dyDescent="0.3">
      <c r="J365" s="61"/>
    </row>
    <row r="366" spans="10:10" s="56" customFormat="1" x14ac:dyDescent="0.3">
      <c r="J366" s="61"/>
    </row>
    <row r="367" spans="10:10" s="56" customFormat="1" x14ac:dyDescent="0.3">
      <c r="J367" s="61"/>
    </row>
    <row r="368" spans="10:10" s="56" customFormat="1" x14ac:dyDescent="0.3">
      <c r="J368" s="61"/>
    </row>
    <row r="369" spans="10:10" s="56" customFormat="1" x14ac:dyDescent="0.3">
      <c r="J369" s="61"/>
    </row>
    <row r="370" spans="10:10" s="56" customFormat="1" x14ac:dyDescent="0.3">
      <c r="J370" s="61"/>
    </row>
    <row r="371" spans="10:10" s="56" customFormat="1" x14ac:dyDescent="0.3">
      <c r="J371" s="61"/>
    </row>
    <row r="372" spans="10:10" s="56" customFormat="1" x14ac:dyDescent="0.3">
      <c r="J372" s="61"/>
    </row>
    <row r="373" spans="10:10" s="56" customFormat="1" x14ac:dyDescent="0.3">
      <c r="J373" s="61"/>
    </row>
    <row r="374" spans="10:10" s="56" customFormat="1" x14ac:dyDescent="0.3">
      <c r="J374" s="61"/>
    </row>
    <row r="375" spans="10:10" s="56" customFormat="1" x14ac:dyDescent="0.3">
      <c r="J375" s="61"/>
    </row>
    <row r="376" spans="10:10" s="56" customFormat="1" x14ac:dyDescent="0.3">
      <c r="J376" s="61"/>
    </row>
    <row r="377" spans="10:10" s="56" customFormat="1" x14ac:dyDescent="0.3">
      <c r="J377" s="61"/>
    </row>
    <row r="378" spans="10:10" s="56" customFormat="1" x14ac:dyDescent="0.3">
      <c r="J378" s="61"/>
    </row>
    <row r="379" spans="10:10" s="56" customFormat="1" x14ac:dyDescent="0.3">
      <c r="J379" s="61"/>
    </row>
    <row r="380" spans="10:10" s="56" customFormat="1" x14ac:dyDescent="0.3">
      <c r="J380" s="61"/>
    </row>
    <row r="381" spans="10:10" s="56" customFormat="1" x14ac:dyDescent="0.3">
      <c r="J381" s="61"/>
    </row>
    <row r="382" spans="10:10" s="56" customFormat="1" x14ac:dyDescent="0.3">
      <c r="J382" s="61"/>
    </row>
    <row r="383" spans="10:10" s="56" customFormat="1" x14ac:dyDescent="0.3">
      <c r="J383" s="61"/>
    </row>
    <row r="384" spans="10:10" s="56" customFormat="1" x14ac:dyDescent="0.3">
      <c r="J384" s="61"/>
    </row>
    <row r="385" spans="10:10" s="56" customFormat="1" x14ac:dyDescent="0.3">
      <c r="J385" s="61"/>
    </row>
    <row r="386" spans="10:10" s="56" customFormat="1" x14ac:dyDescent="0.3">
      <c r="J386" s="61"/>
    </row>
    <row r="387" spans="10:10" s="56" customFormat="1" x14ac:dyDescent="0.3">
      <c r="J387" s="61"/>
    </row>
    <row r="388" spans="10:10" s="56" customFormat="1" x14ac:dyDescent="0.3">
      <c r="J388" s="61"/>
    </row>
    <row r="389" spans="10:10" s="56" customFormat="1" x14ac:dyDescent="0.3">
      <c r="J389" s="61"/>
    </row>
    <row r="390" spans="10:10" s="56" customFormat="1" x14ac:dyDescent="0.3">
      <c r="J390" s="61"/>
    </row>
    <row r="391" spans="10:10" s="56" customFormat="1" x14ac:dyDescent="0.3">
      <c r="J391" s="61"/>
    </row>
    <row r="392" spans="10:10" s="56" customFormat="1" x14ac:dyDescent="0.3">
      <c r="J392" s="61"/>
    </row>
    <row r="393" spans="10:10" s="56" customFormat="1" x14ac:dyDescent="0.3">
      <c r="J393" s="61"/>
    </row>
    <row r="394" spans="10:10" s="56" customFormat="1" x14ac:dyDescent="0.3">
      <c r="J394" s="61"/>
    </row>
    <row r="395" spans="10:10" s="56" customFormat="1" x14ac:dyDescent="0.3">
      <c r="J395" s="61"/>
    </row>
    <row r="396" spans="10:10" s="56" customFormat="1" x14ac:dyDescent="0.3">
      <c r="J396" s="61"/>
    </row>
    <row r="397" spans="10:10" s="56" customFormat="1" x14ac:dyDescent="0.3">
      <c r="J397" s="61"/>
    </row>
    <row r="398" spans="10:10" s="56" customFormat="1" x14ac:dyDescent="0.3">
      <c r="J398" s="61"/>
    </row>
    <row r="399" spans="10:10" s="56" customFormat="1" x14ac:dyDescent="0.3">
      <c r="J399" s="61"/>
    </row>
    <row r="400" spans="10:10" s="56" customFormat="1" x14ac:dyDescent="0.3">
      <c r="J400" s="61"/>
    </row>
    <row r="401" spans="10:10" s="56" customFormat="1" x14ac:dyDescent="0.3">
      <c r="J401" s="61"/>
    </row>
    <row r="402" spans="10:10" s="56" customFormat="1" x14ac:dyDescent="0.3">
      <c r="J402" s="61"/>
    </row>
    <row r="403" spans="10:10" s="56" customFormat="1" x14ac:dyDescent="0.3">
      <c r="J403" s="61"/>
    </row>
    <row r="404" spans="10:10" s="56" customFormat="1" x14ac:dyDescent="0.3">
      <c r="J404" s="61"/>
    </row>
    <row r="405" spans="10:10" s="56" customFormat="1" x14ac:dyDescent="0.3">
      <c r="J405" s="61"/>
    </row>
    <row r="406" spans="10:10" s="56" customFormat="1" x14ac:dyDescent="0.3">
      <c r="J406" s="61"/>
    </row>
    <row r="407" spans="10:10" s="56" customFormat="1" x14ac:dyDescent="0.3">
      <c r="J407" s="61"/>
    </row>
    <row r="408" spans="10:10" s="56" customFormat="1" x14ac:dyDescent="0.3">
      <c r="J408" s="61"/>
    </row>
    <row r="409" spans="10:10" s="56" customFormat="1" x14ac:dyDescent="0.3">
      <c r="J409" s="61"/>
    </row>
    <row r="410" spans="10:10" s="56" customFormat="1" x14ac:dyDescent="0.3">
      <c r="J410" s="61"/>
    </row>
    <row r="411" spans="10:10" s="56" customFormat="1" x14ac:dyDescent="0.3">
      <c r="J411" s="61"/>
    </row>
    <row r="412" spans="10:10" s="56" customFormat="1" x14ac:dyDescent="0.3">
      <c r="J412" s="61"/>
    </row>
    <row r="413" spans="10:10" s="56" customFormat="1" x14ac:dyDescent="0.3">
      <c r="J413" s="61"/>
    </row>
    <row r="414" spans="10:10" s="56" customFormat="1" x14ac:dyDescent="0.3">
      <c r="J414" s="61"/>
    </row>
    <row r="415" spans="10:10" s="56" customFormat="1" x14ac:dyDescent="0.3">
      <c r="J415" s="61"/>
    </row>
    <row r="416" spans="10:10" s="56" customFormat="1" x14ac:dyDescent="0.3">
      <c r="J416" s="61"/>
    </row>
    <row r="417" spans="10:10" s="56" customFormat="1" x14ac:dyDescent="0.3">
      <c r="J417" s="61"/>
    </row>
    <row r="418" spans="10:10" s="56" customFormat="1" x14ac:dyDescent="0.3">
      <c r="J418" s="61"/>
    </row>
    <row r="419" spans="10:10" s="56" customFormat="1" x14ac:dyDescent="0.3">
      <c r="J419" s="61"/>
    </row>
    <row r="420" spans="10:10" s="56" customFormat="1" x14ac:dyDescent="0.3">
      <c r="J420" s="61"/>
    </row>
    <row r="421" spans="10:10" s="56" customFormat="1" x14ac:dyDescent="0.3">
      <c r="J421" s="61"/>
    </row>
    <row r="422" spans="10:10" s="56" customFormat="1" x14ac:dyDescent="0.3">
      <c r="J422" s="61"/>
    </row>
    <row r="423" spans="10:10" s="56" customFormat="1" x14ac:dyDescent="0.3">
      <c r="J423" s="61"/>
    </row>
    <row r="424" spans="10:10" s="56" customFormat="1" x14ac:dyDescent="0.3">
      <c r="J424" s="61"/>
    </row>
    <row r="425" spans="10:10" s="56" customFormat="1" x14ac:dyDescent="0.3">
      <c r="J425" s="61"/>
    </row>
    <row r="426" spans="10:10" s="56" customFormat="1" x14ac:dyDescent="0.3">
      <c r="J426" s="61"/>
    </row>
    <row r="427" spans="10:10" s="56" customFormat="1" x14ac:dyDescent="0.3">
      <c r="J427" s="61"/>
    </row>
    <row r="428" spans="10:10" s="56" customFormat="1" x14ac:dyDescent="0.3">
      <c r="J428" s="61"/>
    </row>
    <row r="429" spans="10:10" s="56" customFormat="1" x14ac:dyDescent="0.3">
      <c r="J429" s="61"/>
    </row>
    <row r="430" spans="10:10" s="56" customFormat="1" x14ac:dyDescent="0.3">
      <c r="J430" s="61"/>
    </row>
    <row r="431" spans="10:10" s="56" customFormat="1" x14ac:dyDescent="0.3">
      <c r="J431" s="61"/>
    </row>
    <row r="432" spans="10:10" s="56" customFormat="1" x14ac:dyDescent="0.3">
      <c r="J432" s="61"/>
    </row>
    <row r="433" spans="10:10" s="56" customFormat="1" x14ac:dyDescent="0.3">
      <c r="J433" s="61"/>
    </row>
    <row r="434" spans="10:10" s="56" customFormat="1" x14ac:dyDescent="0.3">
      <c r="J434" s="61"/>
    </row>
    <row r="435" spans="10:10" s="56" customFormat="1" x14ac:dyDescent="0.3">
      <c r="J435" s="61"/>
    </row>
    <row r="436" spans="10:10" s="56" customFormat="1" x14ac:dyDescent="0.3">
      <c r="J436" s="61"/>
    </row>
    <row r="437" spans="10:10" s="56" customFormat="1" x14ac:dyDescent="0.3">
      <c r="J437" s="61"/>
    </row>
    <row r="438" spans="10:10" s="56" customFormat="1" x14ac:dyDescent="0.3">
      <c r="J438" s="61"/>
    </row>
    <row r="439" spans="10:10" s="56" customFormat="1" x14ac:dyDescent="0.3">
      <c r="J439" s="61"/>
    </row>
    <row r="440" spans="10:10" s="56" customFormat="1" x14ac:dyDescent="0.3">
      <c r="J440" s="61"/>
    </row>
    <row r="441" spans="10:10" s="56" customFormat="1" x14ac:dyDescent="0.3">
      <c r="J441" s="61"/>
    </row>
    <row r="442" spans="10:10" s="56" customFormat="1" x14ac:dyDescent="0.3">
      <c r="J442" s="61"/>
    </row>
    <row r="443" spans="10:10" s="56" customFormat="1" x14ac:dyDescent="0.3">
      <c r="J443" s="61"/>
    </row>
    <row r="444" spans="10:10" s="56" customFormat="1" x14ac:dyDescent="0.3">
      <c r="J444" s="61"/>
    </row>
    <row r="445" spans="10:10" s="56" customFormat="1" x14ac:dyDescent="0.3">
      <c r="J445" s="61"/>
    </row>
    <row r="446" spans="10:10" s="56" customFormat="1" x14ac:dyDescent="0.3">
      <c r="J446" s="61"/>
    </row>
    <row r="447" spans="10:10" s="56" customFormat="1" x14ac:dyDescent="0.3">
      <c r="J447" s="61"/>
    </row>
    <row r="448" spans="10:10" s="56" customFormat="1" x14ac:dyDescent="0.3">
      <c r="J448" s="61"/>
    </row>
    <row r="449" spans="10:10" s="56" customFormat="1" x14ac:dyDescent="0.3">
      <c r="J449" s="61"/>
    </row>
    <row r="450" spans="10:10" s="56" customFormat="1" x14ac:dyDescent="0.3">
      <c r="J450" s="61"/>
    </row>
    <row r="451" spans="10:10" s="56" customFormat="1" x14ac:dyDescent="0.3">
      <c r="J451" s="61"/>
    </row>
    <row r="452" spans="10:10" s="56" customFormat="1" x14ac:dyDescent="0.3">
      <c r="J452" s="61"/>
    </row>
    <row r="453" spans="10:10" s="56" customFormat="1" x14ac:dyDescent="0.3">
      <c r="J453" s="61"/>
    </row>
    <row r="454" spans="10:10" s="56" customFormat="1" x14ac:dyDescent="0.3">
      <c r="J454" s="61"/>
    </row>
    <row r="455" spans="10:10" s="56" customFormat="1" x14ac:dyDescent="0.3">
      <c r="J455" s="61"/>
    </row>
    <row r="456" spans="10:10" s="56" customFormat="1" x14ac:dyDescent="0.3">
      <c r="J456" s="61"/>
    </row>
    <row r="457" spans="10:10" s="56" customFormat="1" x14ac:dyDescent="0.3">
      <c r="J457" s="61"/>
    </row>
    <row r="458" spans="10:10" s="56" customFormat="1" x14ac:dyDescent="0.3">
      <c r="J458" s="61"/>
    </row>
    <row r="459" spans="10:10" s="56" customFormat="1" x14ac:dyDescent="0.3">
      <c r="J459" s="61"/>
    </row>
    <row r="460" spans="10:10" s="56" customFormat="1" x14ac:dyDescent="0.3">
      <c r="J460" s="61"/>
    </row>
    <row r="461" spans="10:10" s="56" customFormat="1" x14ac:dyDescent="0.3">
      <c r="J461" s="61"/>
    </row>
    <row r="462" spans="10:10" s="56" customFormat="1" x14ac:dyDescent="0.3">
      <c r="J462" s="61"/>
    </row>
    <row r="463" spans="10:10" s="56" customFormat="1" x14ac:dyDescent="0.3">
      <c r="J463" s="61"/>
    </row>
    <row r="464" spans="10:10" s="56" customFormat="1" x14ac:dyDescent="0.3">
      <c r="J464" s="61"/>
    </row>
    <row r="465" spans="10:10" s="56" customFormat="1" x14ac:dyDescent="0.3">
      <c r="J465" s="61"/>
    </row>
    <row r="466" spans="10:10" s="56" customFormat="1" x14ac:dyDescent="0.3">
      <c r="J466" s="61"/>
    </row>
    <row r="467" spans="10:10" s="56" customFormat="1" x14ac:dyDescent="0.3">
      <c r="J467" s="61"/>
    </row>
    <row r="468" spans="10:10" s="56" customFormat="1" x14ac:dyDescent="0.3">
      <c r="J468" s="61"/>
    </row>
    <row r="469" spans="10:10" s="56" customFormat="1" x14ac:dyDescent="0.3">
      <c r="J469" s="61"/>
    </row>
    <row r="470" spans="10:10" s="56" customFormat="1" x14ac:dyDescent="0.3">
      <c r="J470" s="61"/>
    </row>
    <row r="471" spans="10:10" s="56" customFormat="1" x14ac:dyDescent="0.3">
      <c r="J471" s="61"/>
    </row>
    <row r="472" spans="10:10" s="56" customFormat="1" x14ac:dyDescent="0.3">
      <c r="J472" s="61"/>
    </row>
    <row r="473" spans="10:10" s="56" customFormat="1" x14ac:dyDescent="0.3">
      <c r="J473" s="61"/>
    </row>
    <row r="474" spans="10:10" s="56" customFormat="1" x14ac:dyDescent="0.3">
      <c r="J474" s="61"/>
    </row>
    <row r="475" spans="10:10" s="56" customFormat="1" x14ac:dyDescent="0.3">
      <c r="J475" s="61"/>
    </row>
    <row r="476" spans="10:10" s="56" customFormat="1" x14ac:dyDescent="0.3">
      <c r="J476" s="61"/>
    </row>
    <row r="477" spans="10:10" s="56" customFormat="1" x14ac:dyDescent="0.3">
      <c r="J477" s="61"/>
    </row>
    <row r="478" spans="10:10" s="56" customFormat="1" x14ac:dyDescent="0.3">
      <c r="J478" s="61"/>
    </row>
    <row r="479" spans="10:10" s="56" customFormat="1" x14ac:dyDescent="0.3">
      <c r="J479" s="61"/>
    </row>
    <row r="480" spans="10:10" s="56" customFormat="1" x14ac:dyDescent="0.3">
      <c r="J480" s="61"/>
    </row>
    <row r="481" spans="10:10" s="56" customFormat="1" x14ac:dyDescent="0.3">
      <c r="J481" s="61"/>
    </row>
    <row r="482" spans="10:10" s="56" customFormat="1" x14ac:dyDescent="0.3">
      <c r="J482" s="61"/>
    </row>
    <row r="483" spans="10:10" s="56" customFormat="1" x14ac:dyDescent="0.3">
      <c r="J483" s="61"/>
    </row>
    <row r="484" spans="10:10" s="56" customFormat="1" x14ac:dyDescent="0.3">
      <c r="J484" s="61"/>
    </row>
    <row r="485" spans="10:10" s="56" customFormat="1" x14ac:dyDescent="0.3">
      <c r="J485" s="61"/>
    </row>
    <row r="486" spans="10:10" s="56" customFormat="1" x14ac:dyDescent="0.3">
      <c r="J486" s="61"/>
    </row>
    <row r="487" spans="10:10" s="56" customFormat="1" x14ac:dyDescent="0.3">
      <c r="J487" s="61"/>
    </row>
    <row r="488" spans="10:10" s="56" customFormat="1" x14ac:dyDescent="0.3">
      <c r="J488" s="61"/>
    </row>
    <row r="489" spans="10:10" s="56" customFormat="1" x14ac:dyDescent="0.3">
      <c r="J489" s="61"/>
    </row>
    <row r="490" spans="10:10" s="56" customFormat="1" x14ac:dyDescent="0.3">
      <c r="J490" s="61"/>
    </row>
    <row r="491" spans="10:10" s="56" customFormat="1" x14ac:dyDescent="0.3">
      <c r="J491" s="61"/>
    </row>
    <row r="492" spans="10:10" s="56" customFormat="1" x14ac:dyDescent="0.3">
      <c r="J492" s="61"/>
    </row>
    <row r="493" spans="10:10" s="56" customFormat="1" x14ac:dyDescent="0.3">
      <c r="J493" s="61"/>
    </row>
    <row r="494" spans="10:10" s="56" customFormat="1" x14ac:dyDescent="0.3">
      <c r="J494" s="61"/>
    </row>
    <row r="495" spans="10:10" s="56" customFormat="1" x14ac:dyDescent="0.3">
      <c r="J495" s="61"/>
    </row>
    <row r="496" spans="10:10" s="56" customFormat="1" x14ac:dyDescent="0.3">
      <c r="J496" s="61"/>
    </row>
    <row r="497" spans="10:10" s="56" customFormat="1" x14ac:dyDescent="0.3">
      <c r="J497" s="61"/>
    </row>
    <row r="498" spans="10:10" s="56" customFormat="1" x14ac:dyDescent="0.3">
      <c r="J498" s="61"/>
    </row>
    <row r="499" spans="10:10" s="56" customFormat="1" x14ac:dyDescent="0.3">
      <c r="J499" s="61"/>
    </row>
    <row r="500" spans="10:10" s="56" customFormat="1" x14ac:dyDescent="0.3">
      <c r="J500" s="61"/>
    </row>
    <row r="501" spans="10:10" s="56" customFormat="1" x14ac:dyDescent="0.3">
      <c r="J501" s="61"/>
    </row>
    <row r="502" spans="10:10" s="56" customFormat="1" x14ac:dyDescent="0.3">
      <c r="J502" s="61"/>
    </row>
    <row r="503" spans="10:10" s="56" customFormat="1" x14ac:dyDescent="0.3">
      <c r="J503" s="61"/>
    </row>
    <row r="504" spans="10:10" s="56" customFormat="1" x14ac:dyDescent="0.3">
      <c r="J504" s="61"/>
    </row>
    <row r="505" spans="10:10" s="56" customFormat="1" x14ac:dyDescent="0.3">
      <c r="J505" s="61"/>
    </row>
    <row r="506" spans="10:10" s="56" customFormat="1" x14ac:dyDescent="0.3">
      <c r="J506" s="61"/>
    </row>
    <row r="507" spans="10:10" s="56" customFormat="1" x14ac:dyDescent="0.3">
      <c r="J507" s="61"/>
    </row>
    <row r="508" spans="10:10" s="56" customFormat="1" x14ac:dyDescent="0.3">
      <c r="J508" s="61"/>
    </row>
    <row r="509" spans="10:10" s="56" customFormat="1" x14ac:dyDescent="0.3">
      <c r="J509" s="61"/>
    </row>
    <row r="510" spans="10:10" s="56" customFormat="1" x14ac:dyDescent="0.3">
      <c r="J510" s="61"/>
    </row>
    <row r="511" spans="10:10" s="56" customFormat="1" x14ac:dyDescent="0.3">
      <c r="J511" s="61"/>
    </row>
    <row r="512" spans="10:10" s="56" customFormat="1" x14ac:dyDescent="0.3">
      <c r="J512" s="61"/>
    </row>
    <row r="513" spans="10:10" s="56" customFormat="1" x14ac:dyDescent="0.3">
      <c r="J513" s="61"/>
    </row>
    <row r="514" spans="10:10" s="56" customFormat="1" x14ac:dyDescent="0.3">
      <c r="J514" s="61"/>
    </row>
    <row r="515" spans="10:10" s="56" customFormat="1" x14ac:dyDescent="0.3">
      <c r="J515" s="61"/>
    </row>
    <row r="516" spans="10:10" s="56" customFormat="1" x14ac:dyDescent="0.3">
      <c r="J516" s="61"/>
    </row>
    <row r="517" spans="10:10" s="56" customFormat="1" x14ac:dyDescent="0.3">
      <c r="J517" s="61"/>
    </row>
    <row r="518" spans="10:10" s="56" customFormat="1" x14ac:dyDescent="0.3">
      <c r="J518" s="61"/>
    </row>
    <row r="519" spans="10:10" s="56" customFormat="1" x14ac:dyDescent="0.3">
      <c r="J519" s="61"/>
    </row>
    <row r="520" spans="10:10" s="56" customFormat="1" x14ac:dyDescent="0.3">
      <c r="J520" s="61"/>
    </row>
    <row r="521" spans="10:10" s="56" customFormat="1" x14ac:dyDescent="0.3">
      <c r="J521" s="61"/>
    </row>
    <row r="522" spans="10:10" s="56" customFormat="1" x14ac:dyDescent="0.3">
      <c r="J522" s="61"/>
    </row>
    <row r="523" spans="10:10" s="56" customFormat="1" x14ac:dyDescent="0.3">
      <c r="J523" s="61"/>
    </row>
    <row r="524" spans="10:10" s="56" customFormat="1" x14ac:dyDescent="0.3">
      <c r="J524" s="61"/>
    </row>
    <row r="525" spans="10:10" s="56" customFormat="1" x14ac:dyDescent="0.3">
      <c r="J525" s="61"/>
    </row>
    <row r="526" spans="10:10" s="56" customFormat="1" x14ac:dyDescent="0.3">
      <c r="J526" s="61"/>
    </row>
    <row r="527" spans="10:10" s="56" customFormat="1" x14ac:dyDescent="0.3">
      <c r="J527" s="61"/>
    </row>
    <row r="528" spans="10:10" s="56" customFormat="1" x14ac:dyDescent="0.3">
      <c r="J528" s="61"/>
    </row>
    <row r="529" spans="10:10" s="56" customFormat="1" x14ac:dyDescent="0.3">
      <c r="J529" s="61"/>
    </row>
    <row r="530" spans="10:10" s="56" customFormat="1" x14ac:dyDescent="0.3">
      <c r="J530" s="61"/>
    </row>
    <row r="531" spans="10:10" s="56" customFormat="1" x14ac:dyDescent="0.3">
      <c r="J531" s="61"/>
    </row>
    <row r="532" spans="10:10" s="56" customFormat="1" x14ac:dyDescent="0.3">
      <c r="J532" s="61"/>
    </row>
    <row r="533" spans="10:10" s="56" customFormat="1" x14ac:dyDescent="0.3">
      <c r="J533" s="61"/>
    </row>
    <row r="534" spans="10:10" s="56" customFormat="1" x14ac:dyDescent="0.3">
      <c r="J534" s="61"/>
    </row>
    <row r="535" spans="10:10" s="56" customFormat="1" x14ac:dyDescent="0.3">
      <c r="J535" s="61"/>
    </row>
    <row r="536" spans="10:10" s="56" customFormat="1" x14ac:dyDescent="0.3">
      <c r="J536" s="61"/>
    </row>
    <row r="537" spans="10:10" s="56" customFormat="1" x14ac:dyDescent="0.3">
      <c r="J537" s="61"/>
    </row>
    <row r="538" spans="10:10" s="56" customFormat="1" x14ac:dyDescent="0.3">
      <c r="J538" s="61"/>
    </row>
    <row r="539" spans="10:10" s="56" customFormat="1" x14ac:dyDescent="0.3">
      <c r="J539" s="61"/>
    </row>
    <row r="540" spans="10:10" s="56" customFormat="1" x14ac:dyDescent="0.3">
      <c r="J540" s="61"/>
    </row>
    <row r="541" spans="10:10" s="56" customFormat="1" x14ac:dyDescent="0.3">
      <c r="J541" s="61"/>
    </row>
    <row r="542" spans="10:10" s="56" customFormat="1" x14ac:dyDescent="0.3">
      <c r="J542" s="61"/>
    </row>
    <row r="543" spans="10:10" s="56" customFormat="1" x14ac:dyDescent="0.3">
      <c r="J543" s="61"/>
    </row>
    <row r="544" spans="10:10" s="56" customFormat="1" x14ac:dyDescent="0.3">
      <c r="J544" s="61"/>
    </row>
    <row r="545" spans="10:10" s="56" customFormat="1" x14ac:dyDescent="0.3">
      <c r="J545" s="61"/>
    </row>
    <row r="546" spans="10:10" s="56" customFormat="1" x14ac:dyDescent="0.3">
      <c r="J546" s="61"/>
    </row>
    <row r="547" spans="10:10" s="56" customFormat="1" x14ac:dyDescent="0.3">
      <c r="J547" s="61"/>
    </row>
    <row r="548" spans="10:10" s="56" customFormat="1" x14ac:dyDescent="0.3">
      <c r="J548" s="61"/>
    </row>
    <row r="549" spans="10:10" s="56" customFormat="1" x14ac:dyDescent="0.3">
      <c r="J549" s="61"/>
    </row>
    <row r="550" spans="10:10" s="56" customFormat="1" x14ac:dyDescent="0.3">
      <c r="J550" s="61"/>
    </row>
    <row r="551" spans="10:10" s="56" customFormat="1" x14ac:dyDescent="0.3">
      <c r="J551" s="61"/>
    </row>
    <row r="552" spans="10:10" s="56" customFormat="1" x14ac:dyDescent="0.3">
      <c r="J552" s="61"/>
    </row>
    <row r="553" spans="10:10" s="56" customFormat="1" x14ac:dyDescent="0.3">
      <c r="J553" s="61"/>
    </row>
    <row r="554" spans="10:10" s="56" customFormat="1" x14ac:dyDescent="0.3">
      <c r="J554" s="61"/>
    </row>
    <row r="555" spans="10:10" s="56" customFormat="1" x14ac:dyDescent="0.3">
      <c r="J555" s="61"/>
    </row>
    <row r="556" spans="10:10" s="56" customFormat="1" x14ac:dyDescent="0.3">
      <c r="J556" s="61"/>
    </row>
    <row r="557" spans="10:10" s="56" customFormat="1" x14ac:dyDescent="0.3">
      <c r="J557" s="61"/>
    </row>
    <row r="558" spans="10:10" s="56" customFormat="1" x14ac:dyDescent="0.3">
      <c r="J558" s="61"/>
    </row>
    <row r="559" spans="10:10" s="56" customFormat="1" x14ac:dyDescent="0.3">
      <c r="J559" s="61"/>
    </row>
    <row r="560" spans="10:10" s="56" customFormat="1" x14ac:dyDescent="0.3">
      <c r="J560" s="61"/>
    </row>
    <row r="561" spans="10:10" s="56" customFormat="1" x14ac:dyDescent="0.3">
      <c r="J561" s="61"/>
    </row>
    <row r="562" spans="10:10" s="56" customFormat="1" x14ac:dyDescent="0.3">
      <c r="J562" s="61"/>
    </row>
    <row r="563" spans="10:10" s="56" customFormat="1" x14ac:dyDescent="0.3">
      <c r="J563" s="61"/>
    </row>
    <row r="564" spans="10:10" s="56" customFormat="1" x14ac:dyDescent="0.3">
      <c r="J564" s="61"/>
    </row>
    <row r="565" spans="10:10" s="56" customFormat="1" x14ac:dyDescent="0.3">
      <c r="J565" s="61"/>
    </row>
    <row r="566" spans="10:10" s="56" customFormat="1" x14ac:dyDescent="0.3">
      <c r="J566" s="61"/>
    </row>
    <row r="567" spans="10:10" s="56" customFormat="1" x14ac:dyDescent="0.3">
      <c r="J567" s="61"/>
    </row>
    <row r="568" spans="10:10" s="56" customFormat="1" x14ac:dyDescent="0.3">
      <c r="J568" s="61"/>
    </row>
    <row r="569" spans="10:10" s="56" customFormat="1" x14ac:dyDescent="0.3">
      <c r="J569" s="61"/>
    </row>
    <row r="570" spans="10:10" s="56" customFormat="1" x14ac:dyDescent="0.3">
      <c r="J570" s="61"/>
    </row>
    <row r="571" spans="10:10" s="56" customFormat="1" x14ac:dyDescent="0.3">
      <c r="J571" s="61"/>
    </row>
    <row r="572" spans="10:10" s="56" customFormat="1" x14ac:dyDescent="0.3">
      <c r="J572" s="61"/>
    </row>
    <row r="573" spans="10:10" s="56" customFormat="1" x14ac:dyDescent="0.3">
      <c r="J573" s="61"/>
    </row>
    <row r="574" spans="10:10" s="56" customFormat="1" x14ac:dyDescent="0.3">
      <c r="J574" s="61"/>
    </row>
    <row r="575" spans="10:10" s="56" customFormat="1" x14ac:dyDescent="0.3">
      <c r="J575" s="61"/>
    </row>
    <row r="576" spans="10:10" s="56" customFormat="1" x14ac:dyDescent="0.3">
      <c r="J576" s="61"/>
    </row>
    <row r="577" spans="10:10" s="56" customFormat="1" x14ac:dyDescent="0.3">
      <c r="J577" s="61"/>
    </row>
    <row r="578" spans="10:10" s="56" customFormat="1" x14ac:dyDescent="0.3">
      <c r="J578" s="61"/>
    </row>
    <row r="579" spans="10:10" s="56" customFormat="1" x14ac:dyDescent="0.3">
      <c r="J579" s="61"/>
    </row>
    <row r="580" spans="10:10" s="56" customFormat="1" x14ac:dyDescent="0.3">
      <c r="J580" s="61"/>
    </row>
    <row r="581" spans="10:10" s="56" customFormat="1" x14ac:dyDescent="0.3">
      <c r="J581" s="61"/>
    </row>
    <row r="582" spans="10:10" s="56" customFormat="1" x14ac:dyDescent="0.3">
      <c r="J582" s="61"/>
    </row>
    <row r="583" spans="10:10" s="56" customFormat="1" x14ac:dyDescent="0.3">
      <c r="J583" s="61"/>
    </row>
    <row r="584" spans="10:10" s="56" customFormat="1" x14ac:dyDescent="0.3">
      <c r="J584" s="61"/>
    </row>
    <row r="585" spans="10:10" s="56" customFormat="1" x14ac:dyDescent="0.3">
      <c r="J585" s="61"/>
    </row>
    <row r="586" spans="10:10" s="56" customFormat="1" x14ac:dyDescent="0.3">
      <c r="J586" s="61"/>
    </row>
    <row r="587" spans="10:10" s="56" customFormat="1" x14ac:dyDescent="0.3">
      <c r="J587" s="61"/>
    </row>
    <row r="588" spans="10:10" s="56" customFormat="1" x14ac:dyDescent="0.3">
      <c r="J588" s="61"/>
    </row>
    <row r="589" spans="10:10" s="56" customFormat="1" x14ac:dyDescent="0.3">
      <c r="J589" s="61"/>
    </row>
    <row r="590" spans="10:10" s="56" customFormat="1" x14ac:dyDescent="0.3">
      <c r="J590" s="61"/>
    </row>
    <row r="591" spans="10:10" s="56" customFormat="1" x14ac:dyDescent="0.3">
      <c r="J591" s="61"/>
    </row>
    <row r="592" spans="10:10" s="56" customFormat="1" x14ac:dyDescent="0.3">
      <c r="J592" s="61"/>
    </row>
    <row r="593" spans="10:10" s="56" customFormat="1" x14ac:dyDescent="0.3">
      <c r="J593" s="61"/>
    </row>
    <row r="594" spans="10:10" s="56" customFormat="1" x14ac:dyDescent="0.3">
      <c r="J594" s="61"/>
    </row>
    <row r="595" spans="10:10" s="56" customFormat="1" x14ac:dyDescent="0.3">
      <c r="J595" s="61"/>
    </row>
    <row r="596" spans="10:10" s="56" customFormat="1" x14ac:dyDescent="0.3">
      <c r="J596" s="61"/>
    </row>
    <row r="597" spans="10:10" s="56" customFormat="1" x14ac:dyDescent="0.3">
      <c r="J597" s="61"/>
    </row>
    <row r="598" spans="10:10" s="56" customFormat="1" x14ac:dyDescent="0.3">
      <c r="J598" s="61"/>
    </row>
    <row r="599" spans="10:10" s="56" customFormat="1" x14ac:dyDescent="0.3">
      <c r="J599" s="61"/>
    </row>
    <row r="600" spans="10:10" s="56" customFormat="1" x14ac:dyDescent="0.3">
      <c r="J600" s="61"/>
    </row>
    <row r="601" spans="10:10" s="56" customFormat="1" x14ac:dyDescent="0.3">
      <c r="J601" s="61"/>
    </row>
    <row r="602" spans="10:10" s="56" customFormat="1" x14ac:dyDescent="0.3">
      <c r="J602" s="61"/>
    </row>
    <row r="603" spans="10:10" s="56" customFormat="1" x14ac:dyDescent="0.3">
      <c r="J603" s="61"/>
    </row>
    <row r="604" spans="10:10" s="56" customFormat="1" x14ac:dyDescent="0.3">
      <c r="J604" s="61"/>
    </row>
    <row r="605" spans="10:10" s="56" customFormat="1" x14ac:dyDescent="0.3">
      <c r="J605" s="61"/>
    </row>
    <row r="606" spans="10:10" s="56" customFormat="1" x14ac:dyDescent="0.3">
      <c r="J606" s="61"/>
    </row>
    <row r="607" spans="10:10" s="56" customFormat="1" x14ac:dyDescent="0.3">
      <c r="J607" s="61"/>
    </row>
    <row r="608" spans="10:10" s="56" customFormat="1" x14ac:dyDescent="0.3">
      <c r="J608" s="61"/>
    </row>
    <row r="609" spans="10:10" s="56" customFormat="1" x14ac:dyDescent="0.3">
      <c r="J609" s="61"/>
    </row>
    <row r="610" spans="10:10" s="56" customFormat="1" x14ac:dyDescent="0.3">
      <c r="J610" s="61"/>
    </row>
    <row r="611" spans="10:10" s="56" customFormat="1" x14ac:dyDescent="0.3">
      <c r="J611" s="61"/>
    </row>
    <row r="612" spans="10:10" s="56" customFormat="1" x14ac:dyDescent="0.3">
      <c r="J612" s="61"/>
    </row>
    <row r="613" spans="10:10" s="56" customFormat="1" x14ac:dyDescent="0.3">
      <c r="J613" s="61"/>
    </row>
    <row r="614" spans="10:10" s="56" customFormat="1" x14ac:dyDescent="0.3">
      <c r="J614" s="61"/>
    </row>
    <row r="615" spans="10:10" s="56" customFormat="1" x14ac:dyDescent="0.3">
      <c r="J615" s="61"/>
    </row>
    <row r="616" spans="10:10" s="56" customFormat="1" x14ac:dyDescent="0.3">
      <c r="J616" s="61"/>
    </row>
    <row r="617" spans="10:10" s="56" customFormat="1" x14ac:dyDescent="0.3">
      <c r="J617" s="61"/>
    </row>
    <row r="618" spans="10:10" s="56" customFormat="1" x14ac:dyDescent="0.3">
      <c r="J618" s="61"/>
    </row>
    <row r="619" spans="10:10" s="56" customFormat="1" x14ac:dyDescent="0.3">
      <c r="J619" s="61"/>
    </row>
    <row r="620" spans="10:10" s="56" customFormat="1" x14ac:dyDescent="0.3">
      <c r="J620" s="61"/>
    </row>
    <row r="621" spans="10:10" s="56" customFormat="1" x14ac:dyDescent="0.3">
      <c r="J621" s="61"/>
    </row>
    <row r="622" spans="10:10" s="56" customFormat="1" x14ac:dyDescent="0.3">
      <c r="J622" s="61"/>
    </row>
    <row r="623" spans="10:10" s="56" customFormat="1" x14ac:dyDescent="0.3">
      <c r="J623" s="61"/>
    </row>
    <row r="624" spans="10:10" s="56" customFormat="1" x14ac:dyDescent="0.3">
      <c r="J624" s="61"/>
    </row>
    <row r="625" spans="10:10" s="56" customFormat="1" x14ac:dyDescent="0.3">
      <c r="J625" s="61"/>
    </row>
    <row r="626" spans="10:10" s="56" customFormat="1" x14ac:dyDescent="0.3">
      <c r="J626" s="61"/>
    </row>
    <row r="627" spans="10:10" s="56" customFormat="1" x14ac:dyDescent="0.3">
      <c r="J627" s="61"/>
    </row>
    <row r="628" spans="10:10" s="56" customFormat="1" x14ac:dyDescent="0.3">
      <c r="J628" s="61"/>
    </row>
    <row r="629" spans="10:10" s="56" customFormat="1" x14ac:dyDescent="0.3">
      <c r="J629" s="61"/>
    </row>
    <row r="630" spans="10:10" s="56" customFormat="1" x14ac:dyDescent="0.3">
      <c r="J630" s="61"/>
    </row>
    <row r="631" spans="10:10" s="56" customFormat="1" x14ac:dyDescent="0.3">
      <c r="J631" s="61"/>
    </row>
    <row r="632" spans="10:10" s="56" customFormat="1" x14ac:dyDescent="0.3">
      <c r="J632" s="61"/>
    </row>
    <row r="633" spans="10:10" s="56" customFormat="1" x14ac:dyDescent="0.3">
      <c r="J633" s="61"/>
    </row>
    <row r="634" spans="10:10" s="56" customFormat="1" x14ac:dyDescent="0.3">
      <c r="J634" s="61"/>
    </row>
    <row r="635" spans="10:10" s="56" customFormat="1" x14ac:dyDescent="0.3">
      <c r="J635" s="61"/>
    </row>
    <row r="636" spans="10:10" s="56" customFormat="1" x14ac:dyDescent="0.3">
      <c r="J636" s="61"/>
    </row>
    <row r="637" spans="10:10" s="56" customFormat="1" x14ac:dyDescent="0.3">
      <c r="J637" s="61"/>
    </row>
    <row r="638" spans="10:10" s="56" customFormat="1" x14ac:dyDescent="0.3">
      <c r="J638" s="61"/>
    </row>
    <row r="639" spans="10:10" s="56" customFormat="1" x14ac:dyDescent="0.3">
      <c r="J639" s="61"/>
    </row>
    <row r="640" spans="10:10" s="56" customFormat="1" x14ac:dyDescent="0.3">
      <c r="J640" s="61"/>
    </row>
    <row r="641" spans="10:10" s="56" customFormat="1" x14ac:dyDescent="0.3">
      <c r="J641" s="61"/>
    </row>
    <row r="642" spans="10:10" s="56" customFormat="1" x14ac:dyDescent="0.3">
      <c r="J642" s="61"/>
    </row>
    <row r="643" spans="10:10" s="56" customFormat="1" x14ac:dyDescent="0.3">
      <c r="J643" s="61"/>
    </row>
    <row r="644" spans="10:10" s="56" customFormat="1" x14ac:dyDescent="0.3">
      <c r="J644" s="61"/>
    </row>
    <row r="645" spans="10:10" s="56" customFormat="1" x14ac:dyDescent="0.3">
      <c r="J645" s="61"/>
    </row>
    <row r="646" spans="10:10" s="56" customFormat="1" x14ac:dyDescent="0.3">
      <c r="J646" s="61"/>
    </row>
    <row r="647" spans="10:10" s="56" customFormat="1" x14ac:dyDescent="0.3">
      <c r="J647" s="61"/>
    </row>
    <row r="648" spans="10:10" s="56" customFormat="1" x14ac:dyDescent="0.3">
      <c r="J648" s="61"/>
    </row>
    <row r="649" spans="10:10" s="56" customFormat="1" x14ac:dyDescent="0.3">
      <c r="J649" s="61"/>
    </row>
    <row r="650" spans="10:10" s="56" customFormat="1" x14ac:dyDescent="0.3">
      <c r="J650" s="61"/>
    </row>
    <row r="651" spans="10:10" s="56" customFormat="1" x14ac:dyDescent="0.3">
      <c r="J651" s="61"/>
    </row>
    <row r="652" spans="10:10" s="56" customFormat="1" x14ac:dyDescent="0.3">
      <c r="J652" s="61"/>
    </row>
    <row r="653" spans="10:10" s="56" customFormat="1" x14ac:dyDescent="0.3">
      <c r="J653" s="61"/>
    </row>
    <row r="654" spans="10:10" s="56" customFormat="1" x14ac:dyDescent="0.3">
      <c r="J654" s="61"/>
    </row>
    <row r="655" spans="10:10" s="56" customFormat="1" x14ac:dyDescent="0.3">
      <c r="J655" s="61"/>
    </row>
    <row r="656" spans="10:10" s="56" customFormat="1" x14ac:dyDescent="0.3">
      <c r="J656" s="61"/>
    </row>
    <row r="657" spans="10:10" s="56" customFormat="1" x14ac:dyDescent="0.3">
      <c r="J657" s="61"/>
    </row>
    <row r="658" spans="10:10" s="56" customFormat="1" x14ac:dyDescent="0.3">
      <c r="J658" s="61"/>
    </row>
    <row r="659" spans="10:10" s="56" customFormat="1" x14ac:dyDescent="0.3">
      <c r="J659" s="61"/>
    </row>
    <row r="660" spans="10:10" s="56" customFormat="1" x14ac:dyDescent="0.3">
      <c r="J660" s="61"/>
    </row>
    <row r="661" spans="10:10" s="56" customFormat="1" x14ac:dyDescent="0.3">
      <c r="J661" s="61"/>
    </row>
    <row r="662" spans="10:10" s="56" customFormat="1" x14ac:dyDescent="0.3">
      <c r="J662" s="61"/>
    </row>
    <row r="663" spans="10:10" s="56" customFormat="1" x14ac:dyDescent="0.3">
      <c r="J663" s="61"/>
    </row>
    <row r="664" spans="10:10" s="56" customFormat="1" x14ac:dyDescent="0.3">
      <c r="J664" s="61"/>
    </row>
    <row r="665" spans="10:10" s="56" customFormat="1" x14ac:dyDescent="0.3">
      <c r="J665" s="61"/>
    </row>
    <row r="666" spans="10:10" s="56" customFormat="1" x14ac:dyDescent="0.3">
      <c r="J666" s="61"/>
    </row>
    <row r="667" spans="10:10" s="56" customFormat="1" x14ac:dyDescent="0.3">
      <c r="J667" s="61"/>
    </row>
    <row r="668" spans="10:10" s="56" customFormat="1" x14ac:dyDescent="0.3">
      <c r="J668" s="61"/>
    </row>
    <row r="669" spans="10:10" s="56" customFormat="1" x14ac:dyDescent="0.3">
      <c r="J669" s="61"/>
    </row>
    <row r="670" spans="10:10" s="56" customFormat="1" x14ac:dyDescent="0.3">
      <c r="J670" s="61"/>
    </row>
    <row r="671" spans="10:10" s="56" customFormat="1" x14ac:dyDescent="0.3">
      <c r="J671" s="61"/>
    </row>
    <row r="672" spans="10:10" s="56" customFormat="1" x14ac:dyDescent="0.3">
      <c r="J672" s="61"/>
    </row>
    <row r="673" spans="10:10" s="56" customFormat="1" x14ac:dyDescent="0.3">
      <c r="J673" s="61"/>
    </row>
    <row r="674" spans="10:10" s="56" customFormat="1" x14ac:dyDescent="0.3">
      <c r="J674" s="61"/>
    </row>
    <row r="675" spans="10:10" s="56" customFormat="1" x14ac:dyDescent="0.3">
      <c r="J675" s="61"/>
    </row>
    <row r="676" spans="10:10" s="56" customFormat="1" x14ac:dyDescent="0.3">
      <c r="J676" s="61"/>
    </row>
    <row r="677" spans="10:10" s="56" customFormat="1" x14ac:dyDescent="0.3">
      <c r="J677" s="61"/>
    </row>
    <row r="678" spans="10:10" s="56" customFormat="1" x14ac:dyDescent="0.3">
      <c r="J678" s="61"/>
    </row>
    <row r="679" spans="10:10" s="56" customFormat="1" x14ac:dyDescent="0.3">
      <c r="J679" s="61"/>
    </row>
    <row r="680" spans="10:10" s="56" customFormat="1" x14ac:dyDescent="0.3">
      <c r="J680" s="61"/>
    </row>
    <row r="681" spans="10:10" s="56" customFormat="1" x14ac:dyDescent="0.3">
      <c r="J681" s="61"/>
    </row>
    <row r="682" spans="10:10" s="56" customFormat="1" x14ac:dyDescent="0.3">
      <c r="J682" s="61"/>
    </row>
    <row r="683" spans="10:10" s="56" customFormat="1" x14ac:dyDescent="0.3">
      <c r="J683" s="61"/>
    </row>
    <row r="684" spans="10:10" s="56" customFormat="1" x14ac:dyDescent="0.3">
      <c r="J684" s="61"/>
    </row>
    <row r="685" spans="10:10" s="56" customFormat="1" x14ac:dyDescent="0.3">
      <c r="J685" s="61"/>
    </row>
    <row r="686" spans="10:10" s="56" customFormat="1" x14ac:dyDescent="0.3">
      <c r="J686" s="61"/>
    </row>
    <row r="687" spans="10:10" s="56" customFormat="1" x14ac:dyDescent="0.3">
      <c r="J687" s="61"/>
    </row>
    <row r="688" spans="10:10" s="56" customFormat="1" x14ac:dyDescent="0.3">
      <c r="J688" s="61"/>
    </row>
    <row r="689" spans="10:10" s="56" customFormat="1" x14ac:dyDescent="0.3">
      <c r="J689" s="61"/>
    </row>
    <row r="690" spans="10:10" s="56" customFormat="1" x14ac:dyDescent="0.3">
      <c r="J690" s="61"/>
    </row>
    <row r="691" spans="10:10" s="56" customFormat="1" x14ac:dyDescent="0.3">
      <c r="J691" s="61"/>
    </row>
    <row r="692" spans="10:10" s="56" customFormat="1" x14ac:dyDescent="0.3">
      <c r="J692" s="61"/>
    </row>
    <row r="693" spans="10:10" s="56" customFormat="1" x14ac:dyDescent="0.3">
      <c r="J693" s="61"/>
    </row>
    <row r="694" spans="10:10" s="56" customFormat="1" x14ac:dyDescent="0.3">
      <c r="J694" s="61"/>
    </row>
    <row r="695" spans="10:10" s="56" customFormat="1" x14ac:dyDescent="0.3">
      <c r="J695" s="61"/>
    </row>
    <row r="696" spans="10:10" s="56" customFormat="1" x14ac:dyDescent="0.3">
      <c r="J696" s="61"/>
    </row>
    <row r="697" spans="10:10" s="56" customFormat="1" x14ac:dyDescent="0.3">
      <c r="J697" s="61"/>
    </row>
    <row r="698" spans="10:10" s="56" customFormat="1" x14ac:dyDescent="0.3">
      <c r="J698" s="61"/>
    </row>
    <row r="699" spans="10:10" s="56" customFormat="1" x14ac:dyDescent="0.3">
      <c r="J699" s="61"/>
    </row>
    <row r="700" spans="10:10" s="56" customFormat="1" x14ac:dyDescent="0.3">
      <c r="J700" s="61"/>
    </row>
    <row r="701" spans="10:10" s="56" customFormat="1" x14ac:dyDescent="0.3">
      <c r="J701" s="61"/>
    </row>
    <row r="702" spans="10:10" s="56" customFormat="1" x14ac:dyDescent="0.3">
      <c r="J702" s="61"/>
    </row>
    <row r="703" spans="10:10" s="56" customFormat="1" x14ac:dyDescent="0.3">
      <c r="J703" s="61"/>
    </row>
    <row r="704" spans="10:10" s="56" customFormat="1" x14ac:dyDescent="0.3">
      <c r="J704" s="61"/>
    </row>
    <row r="705" spans="10:10" s="56" customFormat="1" x14ac:dyDescent="0.3">
      <c r="J705" s="61"/>
    </row>
    <row r="706" spans="10:10" s="56" customFormat="1" x14ac:dyDescent="0.3">
      <c r="J706" s="61"/>
    </row>
    <row r="707" spans="10:10" s="56" customFormat="1" x14ac:dyDescent="0.3">
      <c r="J707" s="61"/>
    </row>
    <row r="708" spans="10:10" s="56" customFormat="1" x14ac:dyDescent="0.3">
      <c r="J708" s="61"/>
    </row>
    <row r="709" spans="10:10" s="56" customFormat="1" x14ac:dyDescent="0.3">
      <c r="J709" s="61"/>
    </row>
    <row r="710" spans="10:10" s="56" customFormat="1" x14ac:dyDescent="0.3">
      <c r="J710" s="61"/>
    </row>
    <row r="711" spans="10:10" s="56" customFormat="1" x14ac:dyDescent="0.3">
      <c r="J711" s="61"/>
    </row>
    <row r="712" spans="10:10" s="56" customFormat="1" x14ac:dyDescent="0.3">
      <c r="J712" s="61"/>
    </row>
    <row r="713" spans="10:10" s="56" customFormat="1" x14ac:dyDescent="0.3">
      <c r="J713" s="61"/>
    </row>
    <row r="714" spans="10:10" s="56" customFormat="1" x14ac:dyDescent="0.3">
      <c r="J714" s="61"/>
    </row>
    <row r="715" spans="10:10" s="56" customFormat="1" x14ac:dyDescent="0.3">
      <c r="J715" s="61"/>
    </row>
    <row r="716" spans="10:10" s="56" customFormat="1" x14ac:dyDescent="0.3">
      <c r="J716" s="61"/>
    </row>
    <row r="717" spans="10:10" s="56" customFormat="1" x14ac:dyDescent="0.3">
      <c r="J717" s="61"/>
    </row>
    <row r="718" spans="10:10" s="56" customFormat="1" x14ac:dyDescent="0.3">
      <c r="J718" s="61"/>
    </row>
    <row r="719" spans="10:10" s="56" customFormat="1" x14ac:dyDescent="0.3">
      <c r="J719" s="61"/>
    </row>
    <row r="720" spans="10:10" s="56" customFormat="1" x14ac:dyDescent="0.3">
      <c r="J720" s="61"/>
    </row>
    <row r="721" spans="10:10" s="56" customFormat="1" x14ac:dyDescent="0.3">
      <c r="J721" s="61"/>
    </row>
    <row r="722" spans="10:10" s="56" customFormat="1" x14ac:dyDescent="0.3">
      <c r="J722" s="61"/>
    </row>
    <row r="723" spans="10:10" s="56" customFormat="1" x14ac:dyDescent="0.3">
      <c r="J723" s="61"/>
    </row>
    <row r="724" spans="10:10" s="56" customFormat="1" x14ac:dyDescent="0.3">
      <c r="J724" s="61"/>
    </row>
    <row r="725" spans="10:10" s="56" customFormat="1" x14ac:dyDescent="0.3">
      <c r="J725" s="61"/>
    </row>
    <row r="726" spans="10:10" s="56" customFormat="1" x14ac:dyDescent="0.3">
      <c r="J726" s="61"/>
    </row>
    <row r="727" spans="10:10" s="56" customFormat="1" x14ac:dyDescent="0.3">
      <c r="J727" s="61"/>
    </row>
    <row r="728" spans="10:10" s="56" customFormat="1" x14ac:dyDescent="0.3">
      <c r="J728" s="61"/>
    </row>
    <row r="729" spans="10:10" s="56" customFormat="1" x14ac:dyDescent="0.3">
      <c r="J729" s="61"/>
    </row>
    <row r="730" spans="10:10" s="56" customFormat="1" x14ac:dyDescent="0.3">
      <c r="J730" s="61"/>
    </row>
    <row r="731" spans="10:10" s="56" customFormat="1" x14ac:dyDescent="0.3">
      <c r="J731" s="61"/>
    </row>
    <row r="732" spans="10:10" s="56" customFormat="1" x14ac:dyDescent="0.3">
      <c r="J732" s="61"/>
    </row>
    <row r="733" spans="10:10" s="56" customFormat="1" x14ac:dyDescent="0.3">
      <c r="J733" s="61"/>
    </row>
    <row r="734" spans="10:10" s="56" customFormat="1" x14ac:dyDescent="0.3">
      <c r="J734" s="61"/>
    </row>
    <row r="735" spans="10:10" s="56" customFormat="1" x14ac:dyDescent="0.3">
      <c r="J735" s="61"/>
    </row>
    <row r="736" spans="10:10" s="56" customFormat="1" x14ac:dyDescent="0.3">
      <c r="J736" s="61"/>
    </row>
    <row r="737" spans="10:10" s="56" customFormat="1" x14ac:dyDescent="0.3">
      <c r="J737" s="61"/>
    </row>
    <row r="738" spans="10:10" s="56" customFormat="1" x14ac:dyDescent="0.3">
      <c r="J738" s="61"/>
    </row>
    <row r="739" spans="10:10" s="56" customFormat="1" x14ac:dyDescent="0.3">
      <c r="J739" s="61"/>
    </row>
    <row r="740" spans="10:10" s="56" customFormat="1" x14ac:dyDescent="0.3">
      <c r="J740" s="61"/>
    </row>
    <row r="741" spans="10:10" s="56" customFormat="1" x14ac:dyDescent="0.3">
      <c r="J741" s="61"/>
    </row>
    <row r="742" spans="10:10" s="56" customFormat="1" x14ac:dyDescent="0.3">
      <c r="J742" s="61"/>
    </row>
    <row r="743" spans="10:10" s="56" customFormat="1" x14ac:dyDescent="0.3">
      <c r="J743" s="61"/>
    </row>
    <row r="744" spans="10:10" s="56" customFormat="1" x14ac:dyDescent="0.3">
      <c r="J744" s="61"/>
    </row>
    <row r="745" spans="10:10" s="56" customFormat="1" x14ac:dyDescent="0.3">
      <c r="J745" s="61"/>
    </row>
    <row r="746" spans="10:10" s="56" customFormat="1" x14ac:dyDescent="0.3">
      <c r="J746" s="61"/>
    </row>
    <row r="747" spans="10:10" s="56" customFormat="1" x14ac:dyDescent="0.3">
      <c r="J747" s="61"/>
    </row>
    <row r="748" spans="10:10" s="56" customFormat="1" x14ac:dyDescent="0.3">
      <c r="J748" s="61"/>
    </row>
    <row r="749" spans="10:10" s="56" customFormat="1" x14ac:dyDescent="0.3">
      <c r="J749" s="61"/>
    </row>
    <row r="750" spans="10:10" s="56" customFormat="1" x14ac:dyDescent="0.3">
      <c r="J750" s="61"/>
    </row>
    <row r="751" spans="10:10" s="56" customFormat="1" x14ac:dyDescent="0.3">
      <c r="J751" s="61"/>
    </row>
    <row r="752" spans="10:10" s="56" customFormat="1" x14ac:dyDescent="0.3">
      <c r="J752" s="61"/>
    </row>
    <row r="753" spans="10:10" s="56" customFormat="1" x14ac:dyDescent="0.3">
      <c r="J753" s="61"/>
    </row>
    <row r="754" spans="10:10" s="56" customFormat="1" x14ac:dyDescent="0.3">
      <c r="J754" s="61"/>
    </row>
    <row r="755" spans="10:10" s="56" customFormat="1" x14ac:dyDescent="0.3">
      <c r="J755" s="61"/>
    </row>
    <row r="756" spans="10:10" s="56" customFormat="1" x14ac:dyDescent="0.3">
      <c r="J756" s="61"/>
    </row>
    <row r="757" spans="10:10" s="56" customFormat="1" x14ac:dyDescent="0.3">
      <c r="J757" s="61"/>
    </row>
    <row r="758" spans="10:10" s="56" customFormat="1" x14ac:dyDescent="0.3">
      <c r="J758" s="61"/>
    </row>
    <row r="759" spans="10:10" s="56" customFormat="1" x14ac:dyDescent="0.3">
      <c r="J759" s="61"/>
    </row>
    <row r="760" spans="10:10" s="56" customFormat="1" x14ac:dyDescent="0.3">
      <c r="J760" s="61"/>
    </row>
    <row r="761" spans="10:10" s="56" customFormat="1" x14ac:dyDescent="0.3">
      <c r="J761" s="61"/>
    </row>
    <row r="762" spans="10:10" s="56" customFormat="1" x14ac:dyDescent="0.3">
      <c r="J762" s="61"/>
    </row>
    <row r="763" spans="10:10" s="56" customFormat="1" x14ac:dyDescent="0.3">
      <c r="J763" s="61"/>
    </row>
    <row r="764" spans="10:10" s="56" customFormat="1" x14ac:dyDescent="0.3">
      <c r="J764" s="61"/>
    </row>
    <row r="765" spans="10:10" s="56" customFormat="1" x14ac:dyDescent="0.3">
      <c r="J765" s="61"/>
    </row>
    <row r="766" spans="10:10" s="56" customFormat="1" x14ac:dyDescent="0.3">
      <c r="J766" s="61"/>
    </row>
    <row r="767" spans="10:10" s="56" customFormat="1" x14ac:dyDescent="0.3">
      <c r="J767" s="61"/>
    </row>
    <row r="768" spans="10:10" s="56" customFormat="1" x14ac:dyDescent="0.3">
      <c r="J768" s="61"/>
    </row>
    <row r="769" spans="10:10" s="56" customFormat="1" x14ac:dyDescent="0.3">
      <c r="J769" s="61"/>
    </row>
    <row r="770" spans="10:10" s="56" customFormat="1" x14ac:dyDescent="0.3">
      <c r="J770" s="61"/>
    </row>
    <row r="771" spans="10:10" s="56" customFormat="1" x14ac:dyDescent="0.3">
      <c r="J771" s="61"/>
    </row>
    <row r="772" spans="10:10" s="56" customFormat="1" x14ac:dyDescent="0.3">
      <c r="J772" s="61"/>
    </row>
    <row r="773" spans="10:10" s="56" customFormat="1" x14ac:dyDescent="0.3">
      <c r="J773" s="61"/>
    </row>
    <row r="774" spans="10:10" s="56" customFormat="1" x14ac:dyDescent="0.3">
      <c r="J774" s="61"/>
    </row>
    <row r="775" spans="10:10" s="56" customFormat="1" x14ac:dyDescent="0.3">
      <c r="J775" s="61"/>
    </row>
    <row r="776" spans="10:10" s="56" customFormat="1" x14ac:dyDescent="0.3">
      <c r="J776" s="61"/>
    </row>
    <row r="777" spans="10:10" s="56" customFormat="1" x14ac:dyDescent="0.3">
      <c r="J777" s="61"/>
    </row>
    <row r="778" spans="10:10" s="56" customFormat="1" x14ac:dyDescent="0.3">
      <c r="J778" s="61"/>
    </row>
    <row r="779" spans="10:10" s="56" customFormat="1" x14ac:dyDescent="0.3">
      <c r="J779" s="61"/>
    </row>
    <row r="780" spans="10:10" s="56" customFormat="1" x14ac:dyDescent="0.3">
      <c r="J780" s="61"/>
    </row>
    <row r="781" spans="10:10" s="56" customFormat="1" x14ac:dyDescent="0.3">
      <c r="J781" s="61"/>
    </row>
    <row r="782" spans="10:10" s="56" customFormat="1" x14ac:dyDescent="0.3">
      <c r="J782" s="61"/>
    </row>
    <row r="783" spans="10:10" s="56" customFormat="1" x14ac:dyDescent="0.3">
      <c r="J783" s="61"/>
    </row>
    <row r="784" spans="10:10" s="56" customFormat="1" x14ac:dyDescent="0.3">
      <c r="J784" s="61"/>
    </row>
    <row r="785" spans="10:10" s="56" customFormat="1" x14ac:dyDescent="0.3">
      <c r="J785" s="61"/>
    </row>
    <row r="786" spans="10:10" s="56" customFormat="1" x14ac:dyDescent="0.3">
      <c r="J786" s="61"/>
    </row>
    <row r="787" spans="10:10" s="56" customFormat="1" x14ac:dyDescent="0.3">
      <c r="J787" s="61"/>
    </row>
    <row r="788" spans="10:10" s="56" customFormat="1" x14ac:dyDescent="0.3">
      <c r="J788" s="61"/>
    </row>
    <row r="789" spans="10:10" s="56" customFormat="1" x14ac:dyDescent="0.3">
      <c r="J789" s="61"/>
    </row>
    <row r="790" spans="10:10" s="56" customFormat="1" x14ac:dyDescent="0.3">
      <c r="J790" s="61"/>
    </row>
    <row r="791" spans="10:10" s="56" customFormat="1" x14ac:dyDescent="0.3">
      <c r="J791" s="61"/>
    </row>
    <row r="792" spans="10:10" s="56" customFormat="1" x14ac:dyDescent="0.3">
      <c r="J792" s="61"/>
    </row>
    <row r="793" spans="10:10" s="56" customFormat="1" x14ac:dyDescent="0.3">
      <c r="J793" s="61"/>
    </row>
    <row r="794" spans="10:10" s="56" customFormat="1" x14ac:dyDescent="0.3">
      <c r="J794" s="61"/>
    </row>
    <row r="795" spans="10:10" s="56" customFormat="1" x14ac:dyDescent="0.3">
      <c r="J795" s="61"/>
    </row>
    <row r="796" spans="10:10" s="56" customFormat="1" x14ac:dyDescent="0.3">
      <c r="J796" s="61"/>
    </row>
    <row r="797" spans="10:10" s="56" customFormat="1" x14ac:dyDescent="0.3">
      <c r="J797" s="61"/>
    </row>
    <row r="798" spans="10:10" s="56" customFormat="1" x14ac:dyDescent="0.3">
      <c r="J798" s="61"/>
    </row>
    <row r="799" spans="10:10" s="56" customFormat="1" x14ac:dyDescent="0.3">
      <c r="J799" s="61"/>
    </row>
    <row r="800" spans="10:10" s="56" customFormat="1" x14ac:dyDescent="0.3">
      <c r="J800" s="61"/>
    </row>
    <row r="801" spans="10:10" s="56" customFormat="1" x14ac:dyDescent="0.3">
      <c r="J801" s="61"/>
    </row>
    <row r="802" spans="10:10" s="56" customFormat="1" x14ac:dyDescent="0.3">
      <c r="J802" s="61"/>
    </row>
    <row r="803" spans="10:10" s="56" customFormat="1" x14ac:dyDescent="0.3">
      <c r="J803" s="61"/>
    </row>
    <row r="804" spans="10:10" s="56" customFormat="1" x14ac:dyDescent="0.3">
      <c r="J804" s="61"/>
    </row>
    <row r="805" spans="10:10" s="56" customFormat="1" x14ac:dyDescent="0.3">
      <c r="J805" s="61"/>
    </row>
    <row r="806" spans="10:10" s="56" customFormat="1" x14ac:dyDescent="0.3">
      <c r="J806" s="61"/>
    </row>
    <row r="807" spans="10:10" s="56" customFormat="1" x14ac:dyDescent="0.3">
      <c r="J807" s="61"/>
    </row>
    <row r="808" spans="10:10" s="56" customFormat="1" x14ac:dyDescent="0.3">
      <c r="J808" s="61"/>
    </row>
    <row r="809" spans="10:10" s="56" customFormat="1" x14ac:dyDescent="0.3">
      <c r="J809" s="61"/>
    </row>
    <row r="810" spans="10:10" s="56" customFormat="1" x14ac:dyDescent="0.3">
      <c r="J810" s="61"/>
    </row>
    <row r="811" spans="10:10" s="56" customFormat="1" x14ac:dyDescent="0.3">
      <c r="J811" s="61"/>
    </row>
    <row r="812" spans="10:10" s="56" customFormat="1" x14ac:dyDescent="0.3">
      <c r="J812" s="61"/>
    </row>
    <row r="813" spans="10:10" s="56" customFormat="1" x14ac:dyDescent="0.3">
      <c r="J813" s="61"/>
    </row>
    <row r="814" spans="10:10" s="56" customFormat="1" x14ac:dyDescent="0.3">
      <c r="J814" s="61"/>
    </row>
    <row r="815" spans="10:10" s="56" customFormat="1" x14ac:dyDescent="0.3">
      <c r="J815" s="61"/>
    </row>
    <row r="816" spans="10:10" s="56" customFormat="1" x14ac:dyDescent="0.3">
      <c r="J816" s="61"/>
    </row>
    <row r="817" spans="10:10" s="56" customFormat="1" x14ac:dyDescent="0.3">
      <c r="J817" s="61"/>
    </row>
    <row r="818" spans="10:10" s="56" customFormat="1" x14ac:dyDescent="0.3">
      <c r="J818" s="61"/>
    </row>
    <row r="819" spans="10:10" s="56" customFormat="1" x14ac:dyDescent="0.3">
      <c r="J819" s="61"/>
    </row>
    <row r="820" spans="10:10" s="56" customFormat="1" x14ac:dyDescent="0.3">
      <c r="J820" s="61"/>
    </row>
    <row r="821" spans="10:10" s="56" customFormat="1" x14ac:dyDescent="0.3">
      <c r="J821" s="61"/>
    </row>
    <row r="822" spans="10:10" s="56" customFormat="1" x14ac:dyDescent="0.3">
      <c r="J822" s="61"/>
    </row>
    <row r="823" spans="10:10" s="56" customFormat="1" x14ac:dyDescent="0.3">
      <c r="J823" s="61"/>
    </row>
    <row r="824" spans="10:10" s="56" customFormat="1" x14ac:dyDescent="0.3">
      <c r="J824" s="61"/>
    </row>
    <row r="825" spans="10:10" s="56" customFormat="1" x14ac:dyDescent="0.3">
      <c r="J825" s="61"/>
    </row>
    <row r="826" spans="10:10" s="56" customFormat="1" x14ac:dyDescent="0.3">
      <c r="J826" s="61"/>
    </row>
    <row r="827" spans="10:10" s="56" customFormat="1" x14ac:dyDescent="0.3">
      <c r="J827" s="61"/>
    </row>
    <row r="828" spans="10:10" s="56" customFormat="1" x14ac:dyDescent="0.3">
      <c r="J828" s="61"/>
    </row>
    <row r="829" spans="10:10" s="56" customFormat="1" x14ac:dyDescent="0.3">
      <c r="J829" s="61"/>
    </row>
    <row r="830" spans="10:10" s="56" customFormat="1" x14ac:dyDescent="0.3">
      <c r="J830" s="61"/>
    </row>
    <row r="831" spans="10:10" s="56" customFormat="1" x14ac:dyDescent="0.3">
      <c r="J831" s="61"/>
    </row>
    <row r="832" spans="10:10" s="56" customFormat="1" x14ac:dyDescent="0.3">
      <c r="J832" s="61"/>
    </row>
    <row r="833" spans="10:10" s="56" customFormat="1" x14ac:dyDescent="0.3">
      <c r="J833" s="61"/>
    </row>
    <row r="834" spans="10:10" s="56" customFormat="1" x14ac:dyDescent="0.3">
      <c r="J834" s="61"/>
    </row>
    <row r="835" spans="10:10" s="56" customFormat="1" x14ac:dyDescent="0.3">
      <c r="J835" s="61"/>
    </row>
    <row r="836" spans="10:10" s="56" customFormat="1" x14ac:dyDescent="0.3">
      <c r="J836" s="61"/>
    </row>
    <row r="837" spans="10:10" s="56" customFormat="1" x14ac:dyDescent="0.3">
      <c r="J837" s="61"/>
    </row>
    <row r="838" spans="10:10" s="56" customFormat="1" x14ac:dyDescent="0.3">
      <c r="J838" s="61"/>
    </row>
    <row r="839" spans="10:10" s="56" customFormat="1" x14ac:dyDescent="0.3">
      <c r="J839" s="61"/>
    </row>
    <row r="840" spans="10:10" s="56" customFormat="1" x14ac:dyDescent="0.3">
      <c r="J840" s="61"/>
    </row>
    <row r="841" spans="10:10" s="56" customFormat="1" x14ac:dyDescent="0.3">
      <c r="J841" s="61"/>
    </row>
    <row r="842" spans="10:10" s="56" customFormat="1" x14ac:dyDescent="0.3">
      <c r="J842" s="61"/>
    </row>
    <row r="843" spans="10:10" s="56" customFormat="1" x14ac:dyDescent="0.3">
      <c r="J843" s="61"/>
    </row>
    <row r="844" spans="10:10" s="56" customFormat="1" x14ac:dyDescent="0.3">
      <c r="J844" s="61"/>
    </row>
    <row r="845" spans="10:10" s="56" customFormat="1" x14ac:dyDescent="0.3">
      <c r="J845" s="61"/>
    </row>
    <row r="846" spans="10:10" s="56" customFormat="1" x14ac:dyDescent="0.3">
      <c r="J846" s="61"/>
    </row>
    <row r="847" spans="10:10" s="56" customFormat="1" x14ac:dyDescent="0.3">
      <c r="J847" s="61"/>
    </row>
    <row r="848" spans="10:10" s="56" customFormat="1" x14ac:dyDescent="0.3">
      <c r="J848" s="61"/>
    </row>
    <row r="849" spans="10:10" s="56" customFormat="1" x14ac:dyDescent="0.3">
      <c r="J849" s="61"/>
    </row>
    <row r="850" spans="10:10" s="56" customFormat="1" x14ac:dyDescent="0.3">
      <c r="J850" s="61"/>
    </row>
    <row r="851" spans="10:10" s="56" customFormat="1" x14ac:dyDescent="0.3">
      <c r="J851" s="61"/>
    </row>
    <row r="852" spans="10:10" s="56" customFormat="1" x14ac:dyDescent="0.3">
      <c r="J852" s="61"/>
    </row>
    <row r="853" spans="10:10" s="56" customFormat="1" x14ac:dyDescent="0.3">
      <c r="J853" s="61"/>
    </row>
    <row r="854" spans="10:10" s="56" customFormat="1" x14ac:dyDescent="0.3">
      <c r="J854" s="61"/>
    </row>
    <row r="855" spans="10:10" s="56" customFormat="1" x14ac:dyDescent="0.3">
      <c r="J855" s="61"/>
    </row>
    <row r="856" spans="10:10" s="56" customFormat="1" x14ac:dyDescent="0.3">
      <c r="J856" s="61"/>
    </row>
    <row r="857" spans="10:10" s="56" customFormat="1" x14ac:dyDescent="0.3">
      <c r="J857" s="61"/>
    </row>
    <row r="858" spans="10:10" s="56" customFormat="1" x14ac:dyDescent="0.3">
      <c r="J858" s="61"/>
    </row>
    <row r="859" spans="10:10" s="56" customFormat="1" x14ac:dyDescent="0.3">
      <c r="J859" s="61"/>
    </row>
    <row r="860" spans="10:10" s="56" customFormat="1" x14ac:dyDescent="0.3">
      <c r="J860" s="61"/>
    </row>
    <row r="861" spans="10:10" s="56" customFormat="1" x14ac:dyDescent="0.3">
      <c r="J861" s="61"/>
    </row>
    <row r="862" spans="10:10" s="56" customFormat="1" x14ac:dyDescent="0.3">
      <c r="J862" s="61"/>
    </row>
    <row r="863" spans="10:10" s="56" customFormat="1" x14ac:dyDescent="0.3">
      <c r="J863" s="61"/>
    </row>
    <row r="864" spans="10:10" s="56" customFormat="1" x14ac:dyDescent="0.3">
      <c r="J864" s="61"/>
    </row>
    <row r="865" spans="10:10" s="56" customFormat="1" x14ac:dyDescent="0.3">
      <c r="J865" s="61"/>
    </row>
    <row r="866" spans="10:10" s="56" customFormat="1" x14ac:dyDescent="0.3">
      <c r="J866" s="61"/>
    </row>
    <row r="867" spans="10:10" s="56" customFormat="1" x14ac:dyDescent="0.3">
      <c r="J867" s="61"/>
    </row>
    <row r="868" spans="10:10" s="56" customFormat="1" x14ac:dyDescent="0.3">
      <c r="J868" s="61"/>
    </row>
    <row r="869" spans="10:10" s="56" customFormat="1" x14ac:dyDescent="0.3">
      <c r="J869" s="61"/>
    </row>
    <row r="870" spans="10:10" s="56" customFormat="1" x14ac:dyDescent="0.3">
      <c r="J870" s="61"/>
    </row>
    <row r="871" spans="10:10" s="56" customFormat="1" x14ac:dyDescent="0.3">
      <c r="J871" s="61"/>
    </row>
    <row r="872" spans="10:10" s="56" customFormat="1" x14ac:dyDescent="0.3">
      <c r="J872" s="61"/>
    </row>
    <row r="873" spans="10:10" s="56" customFormat="1" x14ac:dyDescent="0.3">
      <c r="J873" s="61"/>
    </row>
    <row r="874" spans="10:10" s="56" customFormat="1" x14ac:dyDescent="0.3">
      <c r="J874" s="61"/>
    </row>
    <row r="875" spans="10:10" s="56" customFormat="1" x14ac:dyDescent="0.3">
      <c r="J875" s="61"/>
    </row>
    <row r="876" spans="10:10" s="56" customFormat="1" x14ac:dyDescent="0.3">
      <c r="J876" s="61"/>
    </row>
    <row r="877" spans="10:10" s="56" customFormat="1" x14ac:dyDescent="0.3">
      <c r="J877" s="61"/>
    </row>
    <row r="878" spans="10:10" s="56" customFormat="1" x14ac:dyDescent="0.3">
      <c r="J878" s="61"/>
    </row>
    <row r="879" spans="10:10" s="56" customFormat="1" x14ac:dyDescent="0.3">
      <c r="J879" s="61"/>
    </row>
    <row r="880" spans="10:10" s="56" customFormat="1" x14ac:dyDescent="0.3">
      <c r="J880" s="61"/>
    </row>
    <row r="881" spans="10:10" s="56" customFormat="1" x14ac:dyDescent="0.3">
      <c r="J881" s="61"/>
    </row>
    <row r="882" spans="10:10" s="56" customFormat="1" x14ac:dyDescent="0.3">
      <c r="J882" s="61"/>
    </row>
    <row r="883" spans="10:10" s="56" customFormat="1" x14ac:dyDescent="0.3">
      <c r="J883" s="61"/>
    </row>
    <row r="884" spans="10:10" s="56" customFormat="1" x14ac:dyDescent="0.3">
      <c r="J884" s="61"/>
    </row>
    <row r="885" spans="10:10" s="56" customFormat="1" x14ac:dyDescent="0.3">
      <c r="J885" s="61"/>
    </row>
    <row r="886" spans="10:10" s="56" customFormat="1" x14ac:dyDescent="0.3">
      <c r="J886" s="61"/>
    </row>
    <row r="887" spans="10:10" s="56" customFormat="1" x14ac:dyDescent="0.3">
      <c r="J887" s="61"/>
    </row>
    <row r="888" spans="10:10" s="56" customFormat="1" x14ac:dyDescent="0.3">
      <c r="J888" s="61"/>
    </row>
    <row r="889" spans="10:10" s="56" customFormat="1" x14ac:dyDescent="0.3">
      <c r="J889" s="61"/>
    </row>
    <row r="890" spans="10:10" s="56" customFormat="1" x14ac:dyDescent="0.3">
      <c r="J890" s="61"/>
    </row>
    <row r="891" spans="10:10" s="56" customFormat="1" x14ac:dyDescent="0.3">
      <c r="J891" s="61"/>
    </row>
    <row r="892" spans="10:10" s="56" customFormat="1" x14ac:dyDescent="0.3">
      <c r="J892" s="61"/>
    </row>
    <row r="893" spans="10:10" s="56" customFormat="1" x14ac:dyDescent="0.3">
      <c r="J893" s="61"/>
    </row>
    <row r="894" spans="10:10" s="56" customFormat="1" x14ac:dyDescent="0.3">
      <c r="J894" s="61"/>
    </row>
    <row r="895" spans="10:10" s="56" customFormat="1" x14ac:dyDescent="0.3">
      <c r="J895" s="61"/>
    </row>
    <row r="896" spans="10:10" s="56" customFormat="1" x14ac:dyDescent="0.3">
      <c r="J896" s="61"/>
    </row>
    <row r="897" spans="10:10" s="56" customFormat="1" x14ac:dyDescent="0.3">
      <c r="J897" s="61"/>
    </row>
    <row r="898" spans="10:10" s="56" customFormat="1" x14ac:dyDescent="0.3">
      <c r="J898" s="61"/>
    </row>
    <row r="899" spans="10:10" s="56" customFormat="1" x14ac:dyDescent="0.3">
      <c r="J899" s="61"/>
    </row>
    <row r="900" spans="10:10" s="56" customFormat="1" x14ac:dyDescent="0.3">
      <c r="J900" s="61"/>
    </row>
    <row r="901" spans="10:10" s="56" customFormat="1" x14ac:dyDescent="0.3">
      <c r="J901" s="61"/>
    </row>
    <row r="902" spans="10:10" s="56" customFormat="1" x14ac:dyDescent="0.3">
      <c r="J902" s="61"/>
    </row>
    <row r="903" spans="10:10" s="56" customFormat="1" x14ac:dyDescent="0.3">
      <c r="J903" s="61"/>
    </row>
    <row r="904" spans="10:10" s="56" customFormat="1" x14ac:dyDescent="0.3">
      <c r="J904" s="61"/>
    </row>
    <row r="905" spans="10:10" s="56" customFormat="1" x14ac:dyDescent="0.3">
      <c r="J905" s="61"/>
    </row>
    <row r="906" spans="10:10" s="56" customFormat="1" x14ac:dyDescent="0.3">
      <c r="J906" s="61"/>
    </row>
    <row r="907" spans="10:10" s="56" customFormat="1" x14ac:dyDescent="0.3">
      <c r="J907" s="61"/>
    </row>
    <row r="908" spans="10:10" s="56" customFormat="1" x14ac:dyDescent="0.3">
      <c r="J908" s="61"/>
    </row>
    <row r="909" spans="10:10" s="56" customFormat="1" x14ac:dyDescent="0.3">
      <c r="J909" s="61"/>
    </row>
    <row r="910" spans="10:10" s="56" customFormat="1" x14ac:dyDescent="0.3">
      <c r="J910" s="61"/>
    </row>
    <row r="911" spans="10:10" s="56" customFormat="1" x14ac:dyDescent="0.3">
      <c r="J911" s="61"/>
    </row>
    <row r="912" spans="10:10" s="56" customFormat="1" x14ac:dyDescent="0.3">
      <c r="J912" s="61"/>
    </row>
    <row r="913" spans="10:10" s="56" customFormat="1" x14ac:dyDescent="0.3">
      <c r="J913" s="61"/>
    </row>
    <row r="914" spans="10:10" s="56" customFormat="1" x14ac:dyDescent="0.3">
      <c r="J914" s="61"/>
    </row>
    <row r="915" spans="10:10" s="56" customFormat="1" x14ac:dyDescent="0.3">
      <c r="J915" s="61"/>
    </row>
    <row r="916" spans="10:10" s="56" customFormat="1" x14ac:dyDescent="0.3">
      <c r="J916" s="61"/>
    </row>
    <row r="917" spans="10:10" s="56" customFormat="1" x14ac:dyDescent="0.3">
      <c r="J917" s="61"/>
    </row>
    <row r="918" spans="10:10" s="56" customFormat="1" x14ac:dyDescent="0.3">
      <c r="J918" s="61"/>
    </row>
    <row r="919" spans="10:10" s="56" customFormat="1" x14ac:dyDescent="0.3">
      <c r="J919" s="61"/>
    </row>
    <row r="920" spans="10:10" s="56" customFormat="1" x14ac:dyDescent="0.3">
      <c r="J920" s="61"/>
    </row>
    <row r="921" spans="10:10" s="56" customFormat="1" x14ac:dyDescent="0.3">
      <c r="J921" s="61"/>
    </row>
    <row r="922" spans="10:10" s="56" customFormat="1" x14ac:dyDescent="0.3">
      <c r="J922" s="61"/>
    </row>
    <row r="923" spans="10:10" s="56" customFormat="1" x14ac:dyDescent="0.3">
      <c r="J923" s="61"/>
    </row>
    <row r="924" spans="10:10" s="56" customFormat="1" x14ac:dyDescent="0.3">
      <c r="J924" s="61"/>
    </row>
    <row r="925" spans="10:10" s="56" customFormat="1" x14ac:dyDescent="0.3">
      <c r="J925" s="61"/>
    </row>
    <row r="926" spans="10:10" s="56" customFormat="1" x14ac:dyDescent="0.3">
      <c r="J926" s="61"/>
    </row>
    <row r="927" spans="10:10" s="56" customFormat="1" x14ac:dyDescent="0.3">
      <c r="J927" s="61"/>
    </row>
    <row r="928" spans="10:10" s="56" customFormat="1" x14ac:dyDescent="0.3">
      <c r="J928" s="61"/>
    </row>
    <row r="929" spans="10:10" s="56" customFormat="1" x14ac:dyDescent="0.3">
      <c r="J929" s="61"/>
    </row>
    <row r="930" spans="10:10" s="56" customFormat="1" x14ac:dyDescent="0.3">
      <c r="J930" s="61"/>
    </row>
    <row r="931" spans="10:10" s="56" customFormat="1" x14ac:dyDescent="0.3">
      <c r="J931" s="61"/>
    </row>
    <row r="932" spans="10:10" s="56" customFormat="1" x14ac:dyDescent="0.3">
      <c r="J932" s="61"/>
    </row>
    <row r="933" spans="10:10" s="56" customFormat="1" x14ac:dyDescent="0.3">
      <c r="J933" s="61"/>
    </row>
    <row r="934" spans="10:10" s="56" customFormat="1" x14ac:dyDescent="0.3">
      <c r="J934" s="61"/>
    </row>
    <row r="935" spans="10:10" s="56" customFormat="1" x14ac:dyDescent="0.3">
      <c r="J935" s="61"/>
    </row>
    <row r="936" spans="10:10" s="56" customFormat="1" x14ac:dyDescent="0.3">
      <c r="J936" s="61"/>
    </row>
    <row r="937" spans="10:10" s="56" customFormat="1" x14ac:dyDescent="0.3">
      <c r="J937" s="61"/>
    </row>
    <row r="938" spans="10:10" s="56" customFormat="1" x14ac:dyDescent="0.3">
      <c r="J938" s="61"/>
    </row>
    <row r="939" spans="10:10" s="56" customFormat="1" x14ac:dyDescent="0.3">
      <c r="J939" s="61"/>
    </row>
    <row r="940" spans="10:10" s="56" customFormat="1" x14ac:dyDescent="0.3">
      <c r="J940" s="61"/>
    </row>
    <row r="941" spans="10:10" s="56" customFormat="1" x14ac:dyDescent="0.3">
      <c r="J941" s="61"/>
    </row>
    <row r="942" spans="10:10" s="56" customFormat="1" x14ac:dyDescent="0.3">
      <c r="J942" s="61"/>
    </row>
    <row r="943" spans="10:10" s="56" customFormat="1" x14ac:dyDescent="0.3">
      <c r="J943" s="61"/>
    </row>
    <row r="944" spans="10:10" s="56" customFormat="1" x14ac:dyDescent="0.3">
      <c r="J944" s="61"/>
    </row>
    <row r="945" spans="10:10" s="56" customFormat="1" x14ac:dyDescent="0.3">
      <c r="J945" s="61"/>
    </row>
    <row r="946" spans="10:10" s="56" customFormat="1" x14ac:dyDescent="0.3">
      <c r="J946" s="61"/>
    </row>
    <row r="947" spans="10:10" s="56" customFormat="1" x14ac:dyDescent="0.3">
      <c r="J947" s="61"/>
    </row>
    <row r="948" spans="10:10" s="56" customFormat="1" x14ac:dyDescent="0.3">
      <c r="J948" s="61"/>
    </row>
    <row r="949" spans="10:10" s="56" customFormat="1" x14ac:dyDescent="0.3">
      <c r="J949" s="61"/>
    </row>
    <row r="950" spans="10:10" s="56" customFormat="1" x14ac:dyDescent="0.3">
      <c r="J950" s="61"/>
    </row>
    <row r="951" spans="10:10" s="56" customFormat="1" x14ac:dyDescent="0.3">
      <c r="J951" s="61"/>
    </row>
    <row r="952" spans="10:10" s="56" customFormat="1" x14ac:dyDescent="0.3">
      <c r="J952" s="61"/>
    </row>
    <row r="953" spans="10:10" s="56" customFormat="1" x14ac:dyDescent="0.3">
      <c r="J953" s="61"/>
    </row>
    <row r="954" spans="10:10" s="56" customFormat="1" x14ac:dyDescent="0.3">
      <c r="J954" s="61"/>
    </row>
    <row r="955" spans="10:10" s="56" customFormat="1" x14ac:dyDescent="0.3">
      <c r="J955" s="61"/>
    </row>
    <row r="956" spans="10:10" s="56" customFormat="1" x14ac:dyDescent="0.3">
      <c r="J956" s="61"/>
    </row>
    <row r="957" spans="10:10" s="56" customFormat="1" x14ac:dyDescent="0.3">
      <c r="J957" s="61"/>
    </row>
    <row r="958" spans="10:10" s="56" customFormat="1" x14ac:dyDescent="0.3">
      <c r="J958" s="61"/>
    </row>
    <row r="959" spans="10:10" s="56" customFormat="1" x14ac:dyDescent="0.3">
      <c r="J959" s="61"/>
    </row>
    <row r="960" spans="10:10" s="56" customFormat="1" x14ac:dyDescent="0.3">
      <c r="J960" s="61"/>
    </row>
    <row r="961" spans="10:10" s="56" customFormat="1" x14ac:dyDescent="0.3">
      <c r="J961" s="61"/>
    </row>
    <row r="962" spans="10:10" s="56" customFormat="1" x14ac:dyDescent="0.3">
      <c r="J962" s="61"/>
    </row>
    <row r="963" spans="10:10" s="56" customFormat="1" x14ac:dyDescent="0.3">
      <c r="J963" s="61"/>
    </row>
    <row r="964" spans="10:10" s="56" customFormat="1" x14ac:dyDescent="0.3">
      <c r="J964" s="61"/>
    </row>
    <row r="965" spans="10:10" s="56" customFormat="1" x14ac:dyDescent="0.3">
      <c r="J965" s="61"/>
    </row>
    <row r="966" spans="10:10" s="56" customFormat="1" x14ac:dyDescent="0.3">
      <c r="J966" s="61"/>
    </row>
    <row r="967" spans="10:10" s="56" customFormat="1" x14ac:dyDescent="0.3">
      <c r="J967" s="61"/>
    </row>
    <row r="968" spans="10:10" s="56" customFormat="1" x14ac:dyDescent="0.3">
      <c r="J968" s="61"/>
    </row>
    <row r="969" spans="10:10" s="56" customFormat="1" x14ac:dyDescent="0.3">
      <c r="J969" s="61"/>
    </row>
    <row r="970" spans="10:10" s="56" customFormat="1" x14ac:dyDescent="0.3">
      <c r="J970" s="61"/>
    </row>
    <row r="971" spans="10:10" s="56" customFormat="1" x14ac:dyDescent="0.3">
      <c r="J971" s="61"/>
    </row>
    <row r="972" spans="10:10" s="56" customFormat="1" x14ac:dyDescent="0.3">
      <c r="J972" s="61"/>
    </row>
    <row r="973" spans="10:10" s="56" customFormat="1" x14ac:dyDescent="0.3">
      <c r="J973" s="61"/>
    </row>
    <row r="974" spans="10:10" s="56" customFormat="1" x14ac:dyDescent="0.3">
      <c r="J974" s="61"/>
    </row>
    <row r="975" spans="10:10" s="56" customFormat="1" x14ac:dyDescent="0.3">
      <c r="J975" s="61"/>
    </row>
    <row r="976" spans="10:10" s="56" customFormat="1" x14ac:dyDescent="0.3">
      <c r="J976" s="61"/>
    </row>
    <row r="977" spans="10:10" s="56" customFormat="1" x14ac:dyDescent="0.3">
      <c r="J977" s="61"/>
    </row>
    <row r="978" spans="10:10" s="56" customFormat="1" x14ac:dyDescent="0.3">
      <c r="J978" s="61"/>
    </row>
    <row r="979" spans="10:10" s="56" customFormat="1" x14ac:dyDescent="0.3">
      <c r="J979" s="61"/>
    </row>
    <row r="980" spans="10:10" s="56" customFormat="1" x14ac:dyDescent="0.3">
      <c r="J980" s="61"/>
    </row>
    <row r="981" spans="10:10" s="56" customFormat="1" x14ac:dyDescent="0.3">
      <c r="J981" s="61"/>
    </row>
    <row r="982" spans="10:10" s="56" customFormat="1" x14ac:dyDescent="0.3">
      <c r="J982" s="61"/>
    </row>
    <row r="983" spans="10:10" s="56" customFormat="1" x14ac:dyDescent="0.3">
      <c r="J983" s="61"/>
    </row>
    <row r="984" spans="10:10" s="56" customFormat="1" x14ac:dyDescent="0.3">
      <c r="J984" s="61"/>
    </row>
    <row r="985" spans="10:10" s="56" customFormat="1" x14ac:dyDescent="0.3">
      <c r="J985" s="61"/>
    </row>
    <row r="986" spans="10:10" s="56" customFormat="1" x14ac:dyDescent="0.3">
      <c r="J986" s="61"/>
    </row>
    <row r="987" spans="10:10" s="56" customFormat="1" x14ac:dyDescent="0.3">
      <c r="J987" s="61"/>
    </row>
    <row r="988" spans="10:10" s="56" customFormat="1" x14ac:dyDescent="0.3">
      <c r="J988" s="61"/>
    </row>
    <row r="989" spans="10:10" s="56" customFormat="1" x14ac:dyDescent="0.3">
      <c r="J989" s="61"/>
    </row>
    <row r="990" spans="10:10" s="56" customFormat="1" x14ac:dyDescent="0.3">
      <c r="J990" s="61"/>
    </row>
    <row r="991" spans="10:10" s="56" customFormat="1" x14ac:dyDescent="0.3">
      <c r="J991" s="61"/>
    </row>
    <row r="992" spans="10:10" s="56" customFormat="1" x14ac:dyDescent="0.3">
      <c r="J992" s="61"/>
    </row>
    <row r="993" spans="10:10" s="56" customFormat="1" x14ac:dyDescent="0.3">
      <c r="J993" s="61"/>
    </row>
    <row r="994" spans="10:10" s="56" customFormat="1" x14ac:dyDescent="0.3">
      <c r="J994" s="61"/>
    </row>
    <row r="995" spans="10:10" s="56" customFormat="1" x14ac:dyDescent="0.3">
      <c r="J995" s="61"/>
    </row>
    <row r="996" spans="10:10" s="56" customFormat="1" x14ac:dyDescent="0.3">
      <c r="J996" s="61"/>
    </row>
    <row r="997" spans="10:10" s="56" customFormat="1" x14ac:dyDescent="0.3">
      <c r="J997" s="61"/>
    </row>
    <row r="998" spans="10:10" s="56" customFormat="1" x14ac:dyDescent="0.3">
      <c r="J998" s="61"/>
    </row>
    <row r="999" spans="10:10" s="56" customFormat="1" x14ac:dyDescent="0.3">
      <c r="J999" s="61"/>
    </row>
    <row r="1000" spans="10:10" s="56" customFormat="1" x14ac:dyDescent="0.3">
      <c r="J1000" s="61"/>
    </row>
    <row r="1001" spans="10:10" s="56" customFormat="1" x14ac:dyDescent="0.3">
      <c r="J1001" s="61"/>
    </row>
    <row r="1002" spans="10:10" s="56" customFormat="1" x14ac:dyDescent="0.3">
      <c r="J1002" s="61"/>
    </row>
    <row r="1003" spans="10:10" s="56" customFormat="1" x14ac:dyDescent="0.3">
      <c r="J1003" s="61"/>
    </row>
    <row r="1004" spans="10:10" s="56" customFormat="1" x14ac:dyDescent="0.3">
      <c r="J1004" s="61"/>
    </row>
    <row r="1005" spans="10:10" s="56" customFormat="1" x14ac:dyDescent="0.3">
      <c r="J1005" s="61"/>
    </row>
    <row r="1006" spans="10:10" s="56" customFormat="1" x14ac:dyDescent="0.3">
      <c r="J1006" s="61"/>
    </row>
    <row r="1007" spans="10:10" s="56" customFormat="1" x14ac:dyDescent="0.3">
      <c r="J1007" s="61"/>
    </row>
    <row r="1008" spans="10:10" s="56" customFormat="1" x14ac:dyDescent="0.3">
      <c r="J1008" s="61"/>
    </row>
    <row r="1009" spans="10:10" s="56" customFormat="1" x14ac:dyDescent="0.3">
      <c r="J1009" s="61"/>
    </row>
    <row r="1010" spans="10:10" s="56" customFormat="1" x14ac:dyDescent="0.3">
      <c r="J1010" s="61"/>
    </row>
    <row r="1011" spans="10:10" s="56" customFormat="1" x14ac:dyDescent="0.3">
      <c r="J1011" s="61"/>
    </row>
    <row r="1012" spans="10:10" s="56" customFormat="1" x14ac:dyDescent="0.3">
      <c r="J1012" s="61"/>
    </row>
    <row r="1013" spans="10:10" s="56" customFormat="1" x14ac:dyDescent="0.3">
      <c r="J1013" s="61"/>
    </row>
    <row r="1014" spans="10:10" s="56" customFormat="1" x14ac:dyDescent="0.3">
      <c r="J1014" s="61"/>
    </row>
    <row r="1015" spans="10:10" s="56" customFormat="1" x14ac:dyDescent="0.3">
      <c r="J1015" s="61"/>
    </row>
    <row r="1016" spans="10:10" s="56" customFormat="1" x14ac:dyDescent="0.3">
      <c r="J1016" s="61"/>
    </row>
    <row r="1017" spans="10:10" s="56" customFormat="1" x14ac:dyDescent="0.3">
      <c r="J1017" s="61"/>
    </row>
    <row r="1018" spans="10:10" s="56" customFormat="1" x14ac:dyDescent="0.3">
      <c r="J1018" s="61"/>
    </row>
    <row r="1019" spans="10:10" s="56" customFormat="1" x14ac:dyDescent="0.3">
      <c r="J1019" s="61"/>
    </row>
    <row r="1020" spans="10:10" s="56" customFormat="1" x14ac:dyDescent="0.3">
      <c r="J1020" s="61"/>
    </row>
    <row r="1021" spans="10:10" s="56" customFormat="1" x14ac:dyDescent="0.3">
      <c r="J1021" s="61"/>
    </row>
    <row r="1022" spans="10:10" s="56" customFormat="1" x14ac:dyDescent="0.3">
      <c r="J1022" s="61"/>
    </row>
    <row r="1023" spans="10:10" s="56" customFormat="1" x14ac:dyDescent="0.3">
      <c r="J1023" s="61"/>
    </row>
    <row r="1024" spans="10:10" s="56" customFormat="1" x14ac:dyDescent="0.3">
      <c r="J1024" s="61"/>
    </row>
    <row r="1025" spans="10:10" s="56" customFormat="1" x14ac:dyDescent="0.3">
      <c r="J1025" s="61"/>
    </row>
    <row r="1026" spans="10:10" s="56" customFormat="1" x14ac:dyDescent="0.3">
      <c r="J1026" s="61"/>
    </row>
    <row r="1027" spans="10:10" s="56" customFormat="1" x14ac:dyDescent="0.3">
      <c r="J1027" s="61"/>
    </row>
    <row r="1028" spans="10:10" s="56" customFormat="1" x14ac:dyDescent="0.3">
      <c r="J1028" s="61"/>
    </row>
    <row r="1029" spans="10:10" s="56" customFormat="1" x14ac:dyDescent="0.3">
      <c r="J1029" s="61"/>
    </row>
    <row r="1030" spans="10:10" s="56" customFormat="1" x14ac:dyDescent="0.3">
      <c r="J1030" s="61"/>
    </row>
    <row r="1031" spans="10:10" s="56" customFormat="1" x14ac:dyDescent="0.3">
      <c r="J1031" s="61"/>
    </row>
    <row r="1032" spans="10:10" s="56" customFormat="1" x14ac:dyDescent="0.3">
      <c r="J1032" s="61"/>
    </row>
    <row r="1033" spans="10:10" s="56" customFormat="1" x14ac:dyDescent="0.3">
      <c r="J1033" s="61"/>
    </row>
    <row r="1034" spans="10:10" s="56" customFormat="1" x14ac:dyDescent="0.3">
      <c r="J1034" s="61"/>
    </row>
    <row r="1035" spans="10:10" s="56" customFormat="1" x14ac:dyDescent="0.3">
      <c r="J1035" s="61"/>
    </row>
    <row r="1036" spans="10:10" s="56" customFormat="1" x14ac:dyDescent="0.3">
      <c r="J1036" s="61"/>
    </row>
    <row r="1037" spans="10:10" s="56" customFormat="1" x14ac:dyDescent="0.3">
      <c r="J1037" s="61"/>
    </row>
    <row r="1038" spans="10:10" s="56" customFormat="1" x14ac:dyDescent="0.3">
      <c r="J1038" s="61"/>
    </row>
    <row r="1039" spans="10:10" s="56" customFormat="1" x14ac:dyDescent="0.3">
      <c r="J1039" s="61"/>
    </row>
    <row r="1040" spans="10:10" s="56" customFormat="1" x14ac:dyDescent="0.3">
      <c r="J1040" s="61"/>
    </row>
    <row r="1041" spans="10:10" s="56" customFormat="1" x14ac:dyDescent="0.3">
      <c r="J1041" s="61"/>
    </row>
    <row r="1042" spans="10:10" s="56" customFormat="1" x14ac:dyDescent="0.3">
      <c r="J1042" s="61"/>
    </row>
    <row r="1043" spans="10:10" s="56" customFormat="1" x14ac:dyDescent="0.3">
      <c r="J1043" s="61"/>
    </row>
    <row r="1044" spans="10:10" s="56" customFormat="1" x14ac:dyDescent="0.3">
      <c r="J1044" s="61"/>
    </row>
    <row r="1045" spans="10:10" s="56" customFormat="1" x14ac:dyDescent="0.3">
      <c r="J1045" s="61"/>
    </row>
    <row r="1046" spans="10:10" s="56" customFormat="1" x14ac:dyDescent="0.3">
      <c r="J1046" s="61"/>
    </row>
    <row r="1047" spans="10:10" s="56" customFormat="1" x14ac:dyDescent="0.3">
      <c r="J1047" s="61"/>
    </row>
    <row r="1048" spans="10:10" s="56" customFormat="1" x14ac:dyDescent="0.3">
      <c r="J1048" s="61"/>
    </row>
    <row r="1049" spans="10:10" s="56" customFormat="1" x14ac:dyDescent="0.3">
      <c r="J1049" s="61"/>
    </row>
    <row r="1050" spans="10:10" s="56" customFormat="1" x14ac:dyDescent="0.3">
      <c r="J1050" s="61"/>
    </row>
    <row r="1051" spans="10:10" s="56" customFormat="1" x14ac:dyDescent="0.3">
      <c r="J1051" s="61"/>
    </row>
    <row r="1052" spans="10:10" s="56" customFormat="1" x14ac:dyDescent="0.3">
      <c r="J1052" s="61"/>
    </row>
    <row r="1053" spans="10:10" s="56" customFormat="1" x14ac:dyDescent="0.3">
      <c r="J1053" s="61"/>
    </row>
    <row r="1054" spans="10:10" s="56" customFormat="1" x14ac:dyDescent="0.3">
      <c r="J1054" s="61"/>
    </row>
    <row r="1055" spans="10:10" s="56" customFormat="1" x14ac:dyDescent="0.3">
      <c r="J1055" s="61"/>
    </row>
    <row r="1056" spans="10:10" s="56" customFormat="1" x14ac:dyDescent="0.3">
      <c r="J1056" s="61"/>
    </row>
    <row r="1057" spans="10:10" s="56" customFormat="1" x14ac:dyDescent="0.3">
      <c r="J1057" s="61"/>
    </row>
    <row r="1058" spans="10:10" s="56" customFormat="1" x14ac:dyDescent="0.3">
      <c r="J1058" s="61"/>
    </row>
    <row r="1059" spans="10:10" s="56" customFormat="1" x14ac:dyDescent="0.3">
      <c r="J1059" s="61"/>
    </row>
    <row r="1060" spans="10:10" s="56" customFormat="1" x14ac:dyDescent="0.3">
      <c r="J1060" s="61"/>
    </row>
    <row r="1061" spans="10:10" s="56" customFormat="1" x14ac:dyDescent="0.3">
      <c r="J1061" s="61"/>
    </row>
    <row r="1062" spans="10:10" s="56" customFormat="1" x14ac:dyDescent="0.3">
      <c r="J1062" s="61"/>
    </row>
    <row r="1063" spans="10:10" s="56" customFormat="1" x14ac:dyDescent="0.3">
      <c r="J1063" s="61"/>
    </row>
    <row r="1064" spans="10:10" s="56" customFormat="1" x14ac:dyDescent="0.3">
      <c r="J1064" s="61"/>
    </row>
    <row r="1065" spans="10:10" s="56" customFormat="1" x14ac:dyDescent="0.3">
      <c r="J1065" s="61"/>
    </row>
    <row r="1066" spans="10:10" s="56" customFormat="1" x14ac:dyDescent="0.3">
      <c r="J1066" s="61"/>
    </row>
    <row r="1067" spans="10:10" s="56" customFormat="1" x14ac:dyDescent="0.3">
      <c r="J1067" s="61"/>
    </row>
    <row r="1068" spans="10:10" s="56" customFormat="1" x14ac:dyDescent="0.3">
      <c r="J1068" s="61"/>
    </row>
    <row r="1069" spans="10:10" s="56" customFormat="1" x14ac:dyDescent="0.3">
      <c r="J1069" s="61"/>
    </row>
    <row r="1070" spans="10:10" s="56" customFormat="1" x14ac:dyDescent="0.3">
      <c r="J1070" s="61"/>
    </row>
    <row r="1071" spans="10:10" s="56" customFormat="1" x14ac:dyDescent="0.3">
      <c r="J1071" s="61"/>
    </row>
    <row r="1072" spans="10:10" s="56" customFormat="1" x14ac:dyDescent="0.3">
      <c r="J1072" s="61"/>
    </row>
    <row r="1073" spans="10:10" s="56" customFormat="1" x14ac:dyDescent="0.3">
      <c r="J1073" s="61"/>
    </row>
    <row r="1074" spans="10:10" s="56" customFormat="1" x14ac:dyDescent="0.3">
      <c r="J1074" s="61"/>
    </row>
    <row r="1075" spans="10:10" s="56" customFormat="1" x14ac:dyDescent="0.3">
      <c r="J1075" s="61"/>
    </row>
    <row r="1076" spans="10:10" s="56" customFormat="1" x14ac:dyDescent="0.3">
      <c r="J1076" s="61"/>
    </row>
    <row r="1077" spans="10:10" s="56" customFormat="1" x14ac:dyDescent="0.3">
      <c r="J1077" s="61"/>
    </row>
    <row r="1078" spans="10:10" s="56" customFormat="1" x14ac:dyDescent="0.3">
      <c r="J1078" s="61"/>
    </row>
    <row r="1079" spans="10:10" s="56" customFormat="1" x14ac:dyDescent="0.3">
      <c r="J1079" s="61"/>
    </row>
    <row r="1080" spans="10:10" s="56" customFormat="1" x14ac:dyDescent="0.3">
      <c r="J1080" s="61"/>
    </row>
    <row r="1081" spans="10:10" s="56" customFormat="1" x14ac:dyDescent="0.3">
      <c r="J1081" s="61"/>
    </row>
    <row r="1082" spans="10:10" s="56" customFormat="1" x14ac:dyDescent="0.3">
      <c r="J1082" s="61"/>
    </row>
    <row r="1083" spans="10:10" s="56" customFormat="1" x14ac:dyDescent="0.3">
      <c r="J1083" s="61"/>
    </row>
    <row r="1084" spans="10:10" s="56" customFormat="1" x14ac:dyDescent="0.3">
      <c r="J1084" s="61"/>
    </row>
    <row r="1085" spans="10:10" s="56" customFormat="1" x14ac:dyDescent="0.3">
      <c r="J1085" s="61"/>
    </row>
    <row r="1086" spans="10:10" s="56" customFormat="1" x14ac:dyDescent="0.3">
      <c r="J1086" s="61"/>
    </row>
    <row r="1087" spans="10:10" s="56" customFormat="1" x14ac:dyDescent="0.3">
      <c r="J1087" s="61"/>
    </row>
    <row r="1088" spans="10:10" s="56" customFormat="1" x14ac:dyDescent="0.3">
      <c r="J1088" s="61"/>
    </row>
    <row r="1089" spans="10:10" s="56" customFormat="1" x14ac:dyDescent="0.3">
      <c r="J1089" s="61"/>
    </row>
    <row r="1090" spans="10:10" s="56" customFormat="1" x14ac:dyDescent="0.3">
      <c r="J1090" s="61"/>
    </row>
    <row r="1091" spans="10:10" s="56" customFormat="1" x14ac:dyDescent="0.3">
      <c r="J1091" s="61"/>
    </row>
    <row r="1092" spans="10:10" s="56" customFormat="1" x14ac:dyDescent="0.3">
      <c r="J1092" s="61"/>
    </row>
    <row r="1093" spans="10:10" s="56" customFormat="1" x14ac:dyDescent="0.3">
      <c r="J1093" s="61"/>
    </row>
    <row r="1094" spans="10:10" s="56" customFormat="1" x14ac:dyDescent="0.3">
      <c r="J1094" s="61"/>
    </row>
    <row r="1095" spans="10:10" s="56" customFormat="1" x14ac:dyDescent="0.3">
      <c r="J1095" s="61"/>
    </row>
    <row r="1096" spans="10:10" s="56" customFormat="1" x14ac:dyDescent="0.3">
      <c r="J1096" s="61"/>
    </row>
    <row r="1097" spans="10:10" s="56" customFormat="1" x14ac:dyDescent="0.3">
      <c r="J1097" s="61"/>
    </row>
    <row r="1098" spans="10:10" s="56" customFormat="1" x14ac:dyDescent="0.3">
      <c r="J1098" s="61"/>
    </row>
    <row r="1099" spans="10:10" s="56" customFormat="1" x14ac:dyDescent="0.3">
      <c r="J1099" s="61"/>
    </row>
    <row r="1100" spans="10:10" s="56" customFormat="1" x14ac:dyDescent="0.3">
      <c r="J1100" s="61"/>
    </row>
    <row r="1101" spans="10:10" s="56" customFormat="1" x14ac:dyDescent="0.3">
      <c r="J1101" s="61"/>
    </row>
    <row r="1102" spans="10:10" s="56" customFormat="1" x14ac:dyDescent="0.3">
      <c r="J1102" s="61"/>
    </row>
    <row r="1103" spans="10:10" s="56" customFormat="1" x14ac:dyDescent="0.3">
      <c r="J1103" s="61"/>
    </row>
    <row r="1104" spans="10:10" s="56" customFormat="1" x14ac:dyDescent="0.3">
      <c r="J1104" s="61"/>
    </row>
    <row r="1105" spans="10:10" s="56" customFormat="1" x14ac:dyDescent="0.3">
      <c r="J1105" s="61"/>
    </row>
    <row r="1106" spans="10:10" s="56" customFormat="1" x14ac:dyDescent="0.3">
      <c r="J1106" s="61"/>
    </row>
    <row r="1107" spans="10:10" s="56" customFormat="1" x14ac:dyDescent="0.3">
      <c r="J1107" s="61"/>
    </row>
    <row r="1108" spans="10:10" s="56" customFormat="1" x14ac:dyDescent="0.3">
      <c r="J1108" s="61"/>
    </row>
    <row r="1109" spans="10:10" s="56" customFormat="1" x14ac:dyDescent="0.3">
      <c r="J1109" s="61"/>
    </row>
    <row r="1110" spans="10:10" s="56" customFormat="1" x14ac:dyDescent="0.3">
      <c r="J1110" s="61"/>
    </row>
    <row r="1111" spans="10:10" s="56" customFormat="1" x14ac:dyDescent="0.3">
      <c r="J1111" s="61"/>
    </row>
    <row r="1112" spans="10:10" s="56" customFormat="1" x14ac:dyDescent="0.3">
      <c r="J1112" s="61"/>
    </row>
    <row r="1113" spans="10:10" s="56" customFormat="1" x14ac:dyDescent="0.3">
      <c r="J1113" s="61"/>
    </row>
    <row r="1114" spans="10:10" s="56" customFormat="1" x14ac:dyDescent="0.3">
      <c r="J1114" s="61"/>
    </row>
    <row r="1115" spans="10:10" s="56" customFormat="1" x14ac:dyDescent="0.3">
      <c r="J1115" s="61"/>
    </row>
    <row r="1116" spans="10:10" s="56" customFormat="1" x14ac:dyDescent="0.3">
      <c r="J1116" s="61"/>
    </row>
    <row r="1117" spans="10:10" s="56" customFormat="1" x14ac:dyDescent="0.3">
      <c r="J1117" s="61"/>
    </row>
    <row r="1118" spans="10:10" s="56" customFormat="1" x14ac:dyDescent="0.3">
      <c r="J1118" s="61"/>
    </row>
    <row r="1119" spans="10:10" s="56" customFormat="1" x14ac:dyDescent="0.3">
      <c r="J1119" s="61"/>
    </row>
    <row r="1120" spans="10:10" s="56" customFormat="1" x14ac:dyDescent="0.3">
      <c r="J1120" s="61"/>
    </row>
    <row r="1121" spans="10:10" s="56" customFormat="1" x14ac:dyDescent="0.3">
      <c r="J1121" s="61"/>
    </row>
    <row r="1122" spans="10:10" s="56" customFormat="1" x14ac:dyDescent="0.3">
      <c r="J1122" s="61"/>
    </row>
    <row r="1123" spans="10:10" s="56" customFormat="1" x14ac:dyDescent="0.3">
      <c r="J1123" s="61"/>
    </row>
    <row r="1124" spans="10:10" s="56" customFormat="1" x14ac:dyDescent="0.3">
      <c r="J1124" s="61"/>
    </row>
    <row r="1125" spans="10:10" s="56" customFormat="1" x14ac:dyDescent="0.3">
      <c r="J1125" s="61"/>
    </row>
    <row r="1126" spans="10:10" s="56" customFormat="1" x14ac:dyDescent="0.3">
      <c r="J1126" s="61"/>
    </row>
    <row r="1127" spans="10:10" s="56" customFormat="1" x14ac:dyDescent="0.3">
      <c r="J1127" s="61"/>
    </row>
    <row r="1128" spans="10:10" s="56" customFormat="1" x14ac:dyDescent="0.3">
      <c r="J1128" s="61"/>
    </row>
    <row r="1129" spans="10:10" s="56" customFormat="1" x14ac:dyDescent="0.3">
      <c r="J1129" s="61"/>
    </row>
    <row r="1130" spans="10:10" s="56" customFormat="1" x14ac:dyDescent="0.3">
      <c r="J1130" s="61"/>
    </row>
    <row r="1131" spans="10:10" s="56" customFormat="1" x14ac:dyDescent="0.3">
      <c r="J1131" s="61"/>
    </row>
    <row r="1132" spans="10:10" s="56" customFormat="1" x14ac:dyDescent="0.3">
      <c r="J1132" s="61"/>
    </row>
    <row r="1133" spans="10:10" s="56" customFormat="1" x14ac:dyDescent="0.3">
      <c r="J1133" s="61"/>
    </row>
    <row r="1134" spans="10:10" s="56" customFormat="1" x14ac:dyDescent="0.3">
      <c r="J1134" s="61"/>
    </row>
    <row r="1135" spans="10:10" s="56" customFormat="1" x14ac:dyDescent="0.3">
      <c r="J1135" s="61"/>
    </row>
    <row r="1136" spans="10:10" s="56" customFormat="1" x14ac:dyDescent="0.3">
      <c r="J1136" s="61"/>
    </row>
    <row r="1137" spans="10:10" s="56" customFormat="1" x14ac:dyDescent="0.3">
      <c r="J1137" s="61"/>
    </row>
    <row r="1138" spans="10:10" s="56" customFormat="1" x14ac:dyDescent="0.3">
      <c r="J1138" s="61"/>
    </row>
    <row r="1139" spans="10:10" s="56" customFormat="1" x14ac:dyDescent="0.3">
      <c r="J1139" s="61"/>
    </row>
    <row r="1140" spans="10:10" s="56" customFormat="1" x14ac:dyDescent="0.3">
      <c r="J1140" s="61"/>
    </row>
    <row r="1141" spans="10:10" s="56" customFormat="1" x14ac:dyDescent="0.3">
      <c r="J1141" s="61"/>
    </row>
    <row r="1142" spans="10:10" s="56" customFormat="1" x14ac:dyDescent="0.3">
      <c r="J1142" s="61"/>
    </row>
    <row r="1143" spans="10:10" s="56" customFormat="1" x14ac:dyDescent="0.3">
      <c r="J1143" s="61"/>
    </row>
    <row r="1144" spans="10:10" s="56" customFormat="1" x14ac:dyDescent="0.3">
      <c r="J1144" s="61"/>
    </row>
    <row r="1145" spans="10:10" s="56" customFormat="1" x14ac:dyDescent="0.3">
      <c r="J1145" s="61"/>
    </row>
    <row r="1146" spans="10:10" s="56" customFormat="1" x14ac:dyDescent="0.3">
      <c r="J1146" s="61"/>
    </row>
    <row r="1147" spans="10:10" s="56" customFormat="1" x14ac:dyDescent="0.3">
      <c r="J1147" s="61"/>
    </row>
    <row r="1148" spans="10:10" s="56" customFormat="1" x14ac:dyDescent="0.3">
      <c r="J1148" s="61"/>
    </row>
    <row r="1149" spans="10:10" s="56" customFormat="1" x14ac:dyDescent="0.3">
      <c r="J1149" s="61"/>
    </row>
    <row r="1150" spans="10:10" s="56" customFormat="1" x14ac:dyDescent="0.3">
      <c r="J1150" s="61"/>
    </row>
    <row r="1151" spans="10:10" s="56" customFormat="1" x14ac:dyDescent="0.3">
      <c r="J1151" s="61"/>
    </row>
    <row r="1152" spans="10:10" s="56" customFormat="1" x14ac:dyDescent="0.3">
      <c r="J1152" s="61"/>
    </row>
    <row r="1153" spans="10:10" s="56" customFormat="1" x14ac:dyDescent="0.3">
      <c r="J1153" s="61"/>
    </row>
    <row r="1154" spans="10:10" s="56" customFormat="1" x14ac:dyDescent="0.3">
      <c r="J1154" s="61"/>
    </row>
    <row r="1155" spans="10:10" s="56" customFormat="1" x14ac:dyDescent="0.3">
      <c r="J1155" s="61"/>
    </row>
    <row r="1156" spans="10:10" s="56" customFormat="1" x14ac:dyDescent="0.3">
      <c r="J1156" s="61"/>
    </row>
    <row r="1157" spans="10:10" s="56" customFormat="1" x14ac:dyDescent="0.3">
      <c r="J1157" s="61"/>
    </row>
    <row r="1158" spans="10:10" s="56" customFormat="1" x14ac:dyDescent="0.3">
      <c r="J1158" s="61"/>
    </row>
    <row r="1159" spans="10:10" s="56" customFormat="1" x14ac:dyDescent="0.3">
      <c r="J1159" s="61"/>
    </row>
    <row r="1160" spans="10:10" s="56" customFormat="1" x14ac:dyDescent="0.3">
      <c r="J1160" s="61"/>
    </row>
    <row r="1161" spans="10:10" s="56" customFormat="1" x14ac:dyDescent="0.3">
      <c r="J1161" s="61"/>
    </row>
    <row r="1162" spans="10:10" s="56" customFormat="1" x14ac:dyDescent="0.3">
      <c r="J1162" s="61"/>
    </row>
    <row r="1163" spans="10:10" s="56" customFormat="1" x14ac:dyDescent="0.3">
      <c r="J1163" s="61"/>
    </row>
    <row r="1164" spans="10:10" s="56" customFormat="1" x14ac:dyDescent="0.3">
      <c r="J1164" s="61"/>
    </row>
    <row r="1165" spans="10:10" s="56" customFormat="1" x14ac:dyDescent="0.3">
      <c r="J1165" s="61"/>
    </row>
    <row r="1166" spans="10:10" s="56" customFormat="1" x14ac:dyDescent="0.3">
      <c r="J1166" s="61"/>
    </row>
    <row r="1167" spans="10:10" s="56" customFormat="1" x14ac:dyDescent="0.3">
      <c r="J1167" s="61"/>
    </row>
    <row r="1168" spans="10:10" s="56" customFormat="1" x14ac:dyDescent="0.3">
      <c r="J1168" s="61"/>
    </row>
    <row r="1169" spans="10:10" s="56" customFormat="1" x14ac:dyDescent="0.3">
      <c r="J1169" s="61"/>
    </row>
    <row r="1170" spans="10:10" s="56" customFormat="1" x14ac:dyDescent="0.3">
      <c r="J1170" s="61"/>
    </row>
    <row r="1171" spans="10:10" s="56" customFormat="1" x14ac:dyDescent="0.3">
      <c r="J1171" s="61"/>
    </row>
    <row r="1172" spans="10:10" s="56" customFormat="1" x14ac:dyDescent="0.3">
      <c r="J1172" s="61"/>
    </row>
    <row r="1173" spans="10:10" s="56" customFormat="1" x14ac:dyDescent="0.3">
      <c r="J1173" s="61"/>
    </row>
    <row r="1174" spans="10:10" s="56" customFormat="1" x14ac:dyDescent="0.3">
      <c r="J1174" s="61"/>
    </row>
    <row r="1175" spans="10:10" s="56" customFormat="1" x14ac:dyDescent="0.3">
      <c r="J1175" s="61"/>
    </row>
    <row r="1176" spans="10:10" s="56" customFormat="1" x14ac:dyDescent="0.3">
      <c r="J1176" s="61"/>
    </row>
    <row r="1177" spans="10:10" s="56" customFormat="1" x14ac:dyDescent="0.3">
      <c r="J1177" s="61"/>
    </row>
    <row r="1178" spans="10:10" s="56" customFormat="1" x14ac:dyDescent="0.3">
      <c r="J1178" s="61"/>
    </row>
    <row r="1179" spans="10:10" s="56" customFormat="1" x14ac:dyDescent="0.3">
      <c r="J1179" s="61"/>
    </row>
    <row r="1180" spans="10:10" s="56" customFormat="1" x14ac:dyDescent="0.3">
      <c r="J1180" s="61"/>
    </row>
    <row r="1181" spans="10:10" s="56" customFormat="1" x14ac:dyDescent="0.3">
      <c r="J1181" s="61"/>
    </row>
    <row r="1182" spans="10:10" s="56" customFormat="1" x14ac:dyDescent="0.3">
      <c r="J1182" s="61"/>
    </row>
    <row r="1183" spans="10:10" s="56" customFormat="1" x14ac:dyDescent="0.3">
      <c r="J1183" s="61"/>
    </row>
    <row r="1184" spans="10:10" s="56" customFormat="1" x14ac:dyDescent="0.3">
      <c r="J1184" s="61"/>
    </row>
    <row r="1185" spans="10:10" s="56" customFormat="1" x14ac:dyDescent="0.3">
      <c r="J1185" s="61"/>
    </row>
    <row r="1186" spans="10:10" s="56" customFormat="1" x14ac:dyDescent="0.3">
      <c r="J1186" s="61"/>
    </row>
    <row r="1187" spans="10:10" s="56" customFormat="1" x14ac:dyDescent="0.3">
      <c r="J1187" s="61"/>
    </row>
    <row r="1188" spans="10:10" s="56" customFormat="1" x14ac:dyDescent="0.3">
      <c r="J1188" s="61"/>
    </row>
    <row r="1189" spans="10:10" s="56" customFormat="1" x14ac:dyDescent="0.3">
      <c r="J1189" s="61"/>
    </row>
    <row r="1190" spans="10:10" s="56" customFormat="1" x14ac:dyDescent="0.3">
      <c r="J1190" s="61"/>
    </row>
    <row r="1191" spans="10:10" s="56" customFormat="1" x14ac:dyDescent="0.3">
      <c r="J1191" s="61"/>
    </row>
    <row r="1192" spans="10:10" s="56" customFormat="1" x14ac:dyDescent="0.3">
      <c r="J1192" s="61"/>
    </row>
    <row r="1193" spans="10:10" s="56" customFormat="1" x14ac:dyDescent="0.3">
      <c r="J1193" s="61"/>
    </row>
    <row r="1194" spans="10:10" s="56" customFormat="1" x14ac:dyDescent="0.3">
      <c r="J1194" s="61"/>
    </row>
    <row r="1195" spans="10:10" s="56" customFormat="1" x14ac:dyDescent="0.3">
      <c r="J1195" s="61"/>
    </row>
    <row r="1196" spans="10:10" s="56" customFormat="1" x14ac:dyDescent="0.3">
      <c r="J1196" s="61"/>
    </row>
    <row r="1197" spans="10:10" s="56" customFormat="1" x14ac:dyDescent="0.3">
      <c r="J1197" s="61"/>
    </row>
    <row r="1198" spans="10:10" s="56" customFormat="1" x14ac:dyDescent="0.3">
      <c r="J1198" s="61"/>
    </row>
    <row r="1199" spans="10:10" s="56" customFormat="1" x14ac:dyDescent="0.3">
      <c r="J1199" s="61"/>
    </row>
    <row r="1200" spans="10:10" s="56" customFormat="1" x14ac:dyDescent="0.3">
      <c r="J1200" s="61"/>
    </row>
    <row r="1201" spans="10:10" s="56" customFormat="1" x14ac:dyDescent="0.3">
      <c r="J1201" s="61"/>
    </row>
    <row r="1202" spans="10:10" s="56" customFormat="1" x14ac:dyDescent="0.3">
      <c r="J1202" s="61"/>
    </row>
    <row r="1203" spans="10:10" s="56" customFormat="1" x14ac:dyDescent="0.3">
      <c r="J1203" s="61"/>
    </row>
    <row r="1204" spans="10:10" s="56" customFormat="1" x14ac:dyDescent="0.3">
      <c r="J1204" s="61"/>
    </row>
    <row r="1205" spans="10:10" s="56" customFormat="1" x14ac:dyDescent="0.3">
      <c r="J1205" s="61"/>
    </row>
    <row r="1206" spans="10:10" s="56" customFormat="1" x14ac:dyDescent="0.3">
      <c r="J1206" s="61"/>
    </row>
    <row r="1207" spans="10:10" s="56" customFormat="1" x14ac:dyDescent="0.3">
      <c r="J1207" s="61"/>
    </row>
    <row r="1208" spans="10:10" s="56" customFormat="1" x14ac:dyDescent="0.3">
      <c r="J1208" s="61"/>
    </row>
    <row r="1209" spans="10:10" s="56" customFormat="1" x14ac:dyDescent="0.3">
      <c r="J1209" s="61"/>
    </row>
    <row r="1210" spans="10:10" s="56" customFormat="1" x14ac:dyDescent="0.3">
      <c r="J1210" s="61"/>
    </row>
    <row r="1211" spans="10:10" s="56" customFormat="1" x14ac:dyDescent="0.3">
      <c r="J1211" s="61"/>
    </row>
    <row r="1212" spans="10:10" s="56" customFormat="1" x14ac:dyDescent="0.3">
      <c r="J1212" s="61"/>
    </row>
    <row r="1213" spans="10:10" s="56" customFormat="1" x14ac:dyDescent="0.3">
      <c r="J1213" s="61"/>
    </row>
    <row r="1214" spans="10:10" s="56" customFormat="1" x14ac:dyDescent="0.3">
      <c r="J1214" s="61"/>
    </row>
    <row r="1215" spans="10:10" s="56" customFormat="1" x14ac:dyDescent="0.3">
      <c r="J1215" s="61"/>
    </row>
    <row r="1216" spans="10:10" s="56" customFormat="1" x14ac:dyDescent="0.3">
      <c r="J1216" s="61"/>
    </row>
    <row r="1217" spans="10:10" s="56" customFormat="1" x14ac:dyDescent="0.3">
      <c r="J1217" s="61"/>
    </row>
    <row r="1218" spans="10:10" s="56" customFormat="1" x14ac:dyDescent="0.3">
      <c r="J1218" s="61"/>
    </row>
    <row r="1219" spans="10:10" s="56" customFormat="1" x14ac:dyDescent="0.3">
      <c r="J1219" s="61"/>
    </row>
    <row r="1220" spans="10:10" s="56" customFormat="1" x14ac:dyDescent="0.3">
      <c r="J1220" s="61"/>
    </row>
    <row r="1221" spans="10:10" s="56" customFormat="1" x14ac:dyDescent="0.3">
      <c r="J1221" s="61"/>
    </row>
    <row r="1222" spans="10:10" s="56" customFormat="1" x14ac:dyDescent="0.3">
      <c r="J1222" s="61"/>
    </row>
    <row r="1223" spans="10:10" s="56" customFormat="1" x14ac:dyDescent="0.3">
      <c r="J1223" s="61"/>
    </row>
    <row r="1224" spans="10:10" s="56" customFormat="1" x14ac:dyDescent="0.3">
      <c r="J1224" s="61"/>
    </row>
    <row r="1225" spans="10:10" s="56" customFormat="1" x14ac:dyDescent="0.3">
      <c r="J1225" s="61"/>
    </row>
    <row r="1226" spans="10:10" s="56" customFormat="1" x14ac:dyDescent="0.3">
      <c r="J1226" s="61"/>
    </row>
    <row r="1227" spans="10:10" s="56" customFormat="1" x14ac:dyDescent="0.3">
      <c r="J1227" s="61"/>
    </row>
    <row r="1228" spans="10:10" s="56" customFormat="1" x14ac:dyDescent="0.3">
      <c r="J1228" s="61"/>
    </row>
    <row r="1229" spans="10:10" s="56" customFormat="1" x14ac:dyDescent="0.3">
      <c r="J1229" s="61"/>
    </row>
    <row r="1230" spans="10:10" s="56" customFormat="1" x14ac:dyDescent="0.3">
      <c r="J1230" s="61"/>
    </row>
    <row r="1231" spans="10:10" s="56" customFormat="1" x14ac:dyDescent="0.3">
      <c r="J1231" s="61"/>
    </row>
    <row r="1232" spans="10:10" s="56" customFormat="1" x14ac:dyDescent="0.3">
      <c r="J1232" s="61"/>
    </row>
    <row r="1233" spans="10:10" s="56" customFormat="1" x14ac:dyDescent="0.3">
      <c r="J1233" s="61"/>
    </row>
    <row r="1234" spans="10:10" s="56" customFormat="1" x14ac:dyDescent="0.3">
      <c r="J1234" s="61"/>
    </row>
    <row r="1235" spans="10:10" s="56" customFormat="1" x14ac:dyDescent="0.3">
      <c r="J1235" s="61"/>
    </row>
    <row r="1236" spans="10:10" s="56" customFormat="1" x14ac:dyDescent="0.3">
      <c r="J1236" s="61"/>
    </row>
    <row r="1237" spans="10:10" s="56" customFormat="1" x14ac:dyDescent="0.3">
      <c r="J1237" s="61"/>
    </row>
    <row r="1238" spans="10:10" s="56" customFormat="1" x14ac:dyDescent="0.3">
      <c r="J1238" s="61"/>
    </row>
    <row r="1239" spans="10:10" s="56" customFormat="1" x14ac:dyDescent="0.3">
      <c r="J1239" s="61"/>
    </row>
    <row r="1240" spans="10:10" s="56" customFormat="1" x14ac:dyDescent="0.3">
      <c r="J1240" s="61"/>
    </row>
    <row r="1241" spans="10:10" s="56" customFormat="1" x14ac:dyDescent="0.3">
      <c r="J1241" s="61"/>
    </row>
    <row r="1242" spans="10:10" s="56" customFormat="1" x14ac:dyDescent="0.3">
      <c r="J1242" s="61"/>
    </row>
    <row r="1243" spans="10:10" s="56" customFormat="1" x14ac:dyDescent="0.3">
      <c r="J1243" s="61"/>
    </row>
    <row r="1244" spans="10:10" s="56" customFormat="1" x14ac:dyDescent="0.3">
      <c r="J1244" s="61"/>
    </row>
    <row r="1245" spans="10:10" s="56" customFormat="1" x14ac:dyDescent="0.3">
      <c r="J1245" s="61"/>
    </row>
    <row r="1246" spans="10:10" s="56" customFormat="1" x14ac:dyDescent="0.3">
      <c r="J1246" s="61"/>
    </row>
    <row r="1247" spans="10:10" s="56" customFormat="1" x14ac:dyDescent="0.3">
      <c r="J1247" s="61"/>
    </row>
    <row r="1248" spans="10:10" s="56" customFormat="1" x14ac:dyDescent="0.3">
      <c r="J1248" s="61"/>
    </row>
    <row r="1249" spans="10:10" s="56" customFormat="1" x14ac:dyDescent="0.3">
      <c r="J1249" s="61"/>
    </row>
    <row r="1250" spans="10:10" s="56" customFormat="1" x14ac:dyDescent="0.3">
      <c r="J1250" s="61"/>
    </row>
    <row r="1251" spans="10:10" s="56" customFormat="1" x14ac:dyDescent="0.3">
      <c r="J1251" s="61"/>
    </row>
    <row r="1252" spans="10:10" s="56" customFormat="1" x14ac:dyDescent="0.3">
      <c r="J1252" s="61"/>
    </row>
    <row r="1253" spans="10:10" s="56" customFormat="1" x14ac:dyDescent="0.3">
      <c r="J1253" s="61"/>
    </row>
    <row r="1254" spans="10:10" s="56" customFormat="1" x14ac:dyDescent="0.3">
      <c r="J1254" s="61"/>
    </row>
    <row r="1255" spans="10:10" s="56" customFormat="1" x14ac:dyDescent="0.3">
      <c r="J1255" s="61"/>
    </row>
    <row r="1256" spans="10:10" s="56" customFormat="1" x14ac:dyDescent="0.3">
      <c r="J1256" s="61"/>
    </row>
    <row r="1257" spans="10:10" s="56" customFormat="1" x14ac:dyDescent="0.3">
      <c r="J1257" s="61"/>
    </row>
    <row r="1258" spans="10:10" s="56" customFormat="1" x14ac:dyDescent="0.3">
      <c r="J1258" s="61"/>
    </row>
    <row r="1259" spans="10:10" s="56" customFormat="1" x14ac:dyDescent="0.3">
      <c r="J1259" s="61"/>
    </row>
    <row r="1260" spans="10:10" s="56" customFormat="1" x14ac:dyDescent="0.3">
      <c r="J1260" s="61"/>
    </row>
    <row r="1261" spans="10:10" s="56" customFormat="1" x14ac:dyDescent="0.3">
      <c r="J1261" s="61"/>
    </row>
    <row r="1262" spans="10:10" s="56" customFormat="1" x14ac:dyDescent="0.3">
      <c r="J1262" s="61"/>
    </row>
    <row r="1263" spans="10:10" s="56" customFormat="1" x14ac:dyDescent="0.3">
      <c r="J1263" s="61"/>
    </row>
    <row r="1264" spans="10:10" s="56" customFormat="1" x14ac:dyDescent="0.3">
      <c r="J1264" s="61"/>
    </row>
    <row r="1265" spans="10:10" s="56" customFormat="1" x14ac:dyDescent="0.3">
      <c r="J1265" s="61"/>
    </row>
    <row r="1266" spans="10:10" s="56" customFormat="1" x14ac:dyDescent="0.3">
      <c r="J1266" s="61"/>
    </row>
    <row r="1267" spans="10:10" s="56" customFormat="1" x14ac:dyDescent="0.3">
      <c r="J1267" s="61"/>
    </row>
    <row r="1268" spans="10:10" s="56" customFormat="1" x14ac:dyDescent="0.3">
      <c r="J1268" s="61"/>
    </row>
    <row r="1269" spans="10:10" s="56" customFormat="1" x14ac:dyDescent="0.3">
      <c r="J1269" s="61"/>
    </row>
    <row r="1270" spans="10:10" s="56" customFormat="1" x14ac:dyDescent="0.3">
      <c r="J1270" s="61"/>
    </row>
    <row r="1271" spans="10:10" s="56" customFormat="1" x14ac:dyDescent="0.3">
      <c r="J1271" s="61"/>
    </row>
    <row r="1272" spans="10:10" s="56" customFormat="1" x14ac:dyDescent="0.3">
      <c r="J1272" s="61"/>
    </row>
    <row r="1273" spans="10:10" s="56" customFormat="1" x14ac:dyDescent="0.3">
      <c r="J1273" s="61"/>
    </row>
    <row r="1274" spans="10:10" s="56" customFormat="1" x14ac:dyDescent="0.3">
      <c r="J1274" s="61"/>
    </row>
    <row r="1275" spans="10:10" s="56" customFormat="1" x14ac:dyDescent="0.3">
      <c r="J1275" s="61"/>
    </row>
    <row r="1276" spans="10:10" s="56" customFormat="1" x14ac:dyDescent="0.3">
      <c r="J1276" s="61"/>
    </row>
    <row r="1277" spans="10:10" s="56" customFormat="1" x14ac:dyDescent="0.3">
      <c r="J1277" s="61"/>
    </row>
    <row r="1278" spans="10:10" s="56" customFormat="1" x14ac:dyDescent="0.3">
      <c r="J1278" s="61"/>
    </row>
    <row r="1279" spans="10:10" s="56" customFormat="1" x14ac:dyDescent="0.3">
      <c r="J1279" s="61"/>
    </row>
    <row r="1280" spans="10:10" s="56" customFormat="1" x14ac:dyDescent="0.3">
      <c r="J1280" s="61"/>
    </row>
    <row r="1281" spans="10:10" s="56" customFormat="1" x14ac:dyDescent="0.3">
      <c r="J1281" s="61"/>
    </row>
    <row r="1282" spans="10:10" s="56" customFormat="1" x14ac:dyDescent="0.3">
      <c r="J1282" s="61"/>
    </row>
    <row r="1283" spans="10:10" s="56" customFormat="1" x14ac:dyDescent="0.3">
      <c r="J1283" s="61"/>
    </row>
    <row r="1284" spans="10:10" s="56" customFormat="1" x14ac:dyDescent="0.3">
      <c r="J1284" s="61"/>
    </row>
    <row r="1285" spans="10:10" s="56" customFormat="1" x14ac:dyDescent="0.3">
      <c r="J1285" s="61"/>
    </row>
    <row r="1286" spans="10:10" s="56" customFormat="1" x14ac:dyDescent="0.3">
      <c r="J1286" s="61"/>
    </row>
    <row r="1287" spans="10:10" s="56" customFormat="1" x14ac:dyDescent="0.3">
      <c r="J1287" s="61"/>
    </row>
    <row r="1288" spans="10:10" s="56" customFormat="1" x14ac:dyDescent="0.3">
      <c r="J1288" s="61"/>
    </row>
    <row r="1289" spans="10:10" s="56" customFormat="1" x14ac:dyDescent="0.3">
      <c r="J1289" s="61"/>
    </row>
    <row r="1290" spans="10:10" s="56" customFormat="1" x14ac:dyDescent="0.3">
      <c r="J1290" s="61"/>
    </row>
    <row r="1291" spans="10:10" s="56" customFormat="1" x14ac:dyDescent="0.3">
      <c r="J1291" s="61"/>
    </row>
    <row r="1292" spans="10:10" s="56" customFormat="1" x14ac:dyDescent="0.3">
      <c r="J1292" s="61"/>
    </row>
    <row r="1293" spans="10:10" s="56" customFormat="1" x14ac:dyDescent="0.3">
      <c r="J1293" s="61"/>
    </row>
    <row r="1294" spans="10:10" s="56" customFormat="1" x14ac:dyDescent="0.3">
      <c r="J1294" s="61"/>
    </row>
    <row r="1295" spans="10:10" s="56" customFormat="1" x14ac:dyDescent="0.3">
      <c r="J1295" s="61"/>
    </row>
    <row r="1296" spans="10:10" s="56" customFormat="1" x14ac:dyDescent="0.3">
      <c r="J1296" s="61"/>
    </row>
    <row r="1297" spans="10:10" s="56" customFormat="1" x14ac:dyDescent="0.3">
      <c r="J1297" s="61"/>
    </row>
    <row r="1298" spans="10:10" s="56" customFormat="1" x14ac:dyDescent="0.3">
      <c r="J1298" s="61"/>
    </row>
    <row r="1299" spans="10:10" s="56" customFormat="1" x14ac:dyDescent="0.3">
      <c r="J1299" s="61"/>
    </row>
    <row r="1300" spans="10:10" s="56" customFormat="1" x14ac:dyDescent="0.3">
      <c r="J1300" s="61"/>
    </row>
    <row r="1301" spans="10:10" s="56" customFormat="1" x14ac:dyDescent="0.3">
      <c r="J1301" s="61"/>
    </row>
    <row r="1302" spans="10:10" s="56" customFormat="1" x14ac:dyDescent="0.3">
      <c r="J1302" s="61"/>
    </row>
    <row r="1303" spans="10:10" s="56" customFormat="1" x14ac:dyDescent="0.3">
      <c r="J1303" s="61"/>
    </row>
    <row r="1304" spans="10:10" s="56" customFormat="1" x14ac:dyDescent="0.3">
      <c r="J1304" s="61"/>
    </row>
    <row r="1305" spans="10:10" s="56" customFormat="1" x14ac:dyDescent="0.3">
      <c r="J1305" s="61"/>
    </row>
    <row r="1306" spans="10:10" s="56" customFormat="1" x14ac:dyDescent="0.3">
      <c r="J1306" s="61"/>
    </row>
    <row r="1307" spans="10:10" s="56" customFormat="1" x14ac:dyDescent="0.3">
      <c r="J1307" s="61"/>
    </row>
    <row r="1308" spans="10:10" s="56" customFormat="1" x14ac:dyDescent="0.3">
      <c r="J1308" s="61"/>
    </row>
    <row r="1309" spans="10:10" s="56" customFormat="1" x14ac:dyDescent="0.3">
      <c r="J1309" s="61"/>
    </row>
    <row r="1310" spans="10:10" s="56" customFormat="1" x14ac:dyDescent="0.3">
      <c r="J1310" s="61"/>
    </row>
    <row r="1311" spans="10:10" s="56" customFormat="1" x14ac:dyDescent="0.3">
      <c r="J1311" s="61"/>
    </row>
    <row r="1312" spans="10:10" s="56" customFormat="1" x14ac:dyDescent="0.3">
      <c r="J1312" s="61"/>
    </row>
    <row r="1313" spans="10:10" s="56" customFormat="1" x14ac:dyDescent="0.3">
      <c r="J1313" s="61"/>
    </row>
    <row r="1314" spans="10:10" s="56" customFormat="1" x14ac:dyDescent="0.3">
      <c r="J1314" s="61"/>
    </row>
    <row r="1315" spans="10:10" s="56" customFormat="1" x14ac:dyDescent="0.3">
      <c r="J1315" s="61"/>
    </row>
    <row r="1316" spans="10:10" s="56" customFormat="1" x14ac:dyDescent="0.3">
      <c r="J1316" s="61"/>
    </row>
    <row r="1317" spans="10:10" s="56" customFormat="1" x14ac:dyDescent="0.3">
      <c r="J1317" s="61"/>
    </row>
    <row r="1318" spans="10:10" s="56" customFormat="1" x14ac:dyDescent="0.3">
      <c r="J1318" s="61"/>
    </row>
    <row r="1319" spans="10:10" s="56" customFormat="1" x14ac:dyDescent="0.3">
      <c r="J1319" s="61"/>
    </row>
    <row r="1320" spans="10:10" s="56" customFormat="1" x14ac:dyDescent="0.3">
      <c r="J1320" s="61"/>
    </row>
    <row r="1321" spans="10:10" s="56" customFormat="1" x14ac:dyDescent="0.3">
      <c r="J1321" s="61"/>
    </row>
    <row r="1322" spans="10:10" s="56" customFormat="1" x14ac:dyDescent="0.3">
      <c r="J1322" s="61"/>
    </row>
    <row r="1323" spans="10:10" s="56" customFormat="1" x14ac:dyDescent="0.3">
      <c r="J1323" s="61"/>
    </row>
    <row r="1324" spans="10:10" s="56" customFormat="1" x14ac:dyDescent="0.3">
      <c r="J1324" s="61"/>
    </row>
    <row r="1325" spans="10:10" s="56" customFormat="1" x14ac:dyDescent="0.3">
      <c r="J1325" s="61"/>
    </row>
    <row r="1326" spans="10:10" s="56" customFormat="1" x14ac:dyDescent="0.3">
      <c r="J1326" s="61"/>
    </row>
    <row r="1327" spans="10:10" s="56" customFormat="1" x14ac:dyDescent="0.3">
      <c r="J1327" s="61"/>
    </row>
    <row r="1328" spans="10:10" s="56" customFormat="1" x14ac:dyDescent="0.3">
      <c r="J1328" s="61"/>
    </row>
    <row r="1329" spans="10:10" s="56" customFormat="1" x14ac:dyDescent="0.3">
      <c r="J1329" s="61"/>
    </row>
    <row r="1330" spans="10:10" s="56" customFormat="1" x14ac:dyDescent="0.3">
      <c r="J1330" s="61"/>
    </row>
    <row r="1331" spans="10:10" s="56" customFormat="1" x14ac:dyDescent="0.3">
      <c r="J1331" s="61"/>
    </row>
    <row r="1332" spans="10:10" s="56" customFormat="1" x14ac:dyDescent="0.3">
      <c r="J1332" s="61"/>
    </row>
    <row r="1333" spans="10:10" s="56" customFormat="1" x14ac:dyDescent="0.3">
      <c r="J1333" s="61"/>
    </row>
    <row r="1334" spans="10:10" s="56" customFormat="1" x14ac:dyDescent="0.3">
      <c r="J1334" s="61"/>
    </row>
    <row r="1335" spans="10:10" s="56" customFormat="1" x14ac:dyDescent="0.3">
      <c r="J1335" s="61"/>
    </row>
    <row r="1336" spans="10:10" s="56" customFormat="1" x14ac:dyDescent="0.3">
      <c r="J1336" s="61"/>
    </row>
    <row r="1337" spans="10:10" s="56" customFormat="1" x14ac:dyDescent="0.3">
      <c r="J1337" s="61"/>
    </row>
    <row r="1338" spans="10:10" s="56" customFormat="1" x14ac:dyDescent="0.3">
      <c r="J1338" s="61"/>
    </row>
    <row r="1339" spans="10:10" s="56" customFormat="1" x14ac:dyDescent="0.3">
      <c r="J1339" s="61"/>
    </row>
    <row r="1340" spans="10:10" s="56" customFormat="1" x14ac:dyDescent="0.3">
      <c r="J1340" s="61"/>
    </row>
    <row r="1341" spans="10:10" s="56" customFormat="1" x14ac:dyDescent="0.3">
      <c r="J1341" s="61"/>
    </row>
    <row r="1342" spans="10:10" s="56" customFormat="1" x14ac:dyDescent="0.3">
      <c r="J1342" s="61"/>
    </row>
    <row r="1343" spans="10:10" s="56" customFormat="1" x14ac:dyDescent="0.3">
      <c r="J1343" s="61"/>
    </row>
    <row r="1344" spans="10:10" s="56" customFormat="1" x14ac:dyDescent="0.3">
      <c r="J1344" s="61"/>
    </row>
    <row r="1345" spans="10:10" s="56" customFormat="1" x14ac:dyDescent="0.3">
      <c r="J1345" s="61"/>
    </row>
    <row r="1346" spans="10:10" s="56" customFormat="1" x14ac:dyDescent="0.3">
      <c r="J1346" s="61"/>
    </row>
    <row r="1347" spans="10:10" s="56" customFormat="1" x14ac:dyDescent="0.3">
      <c r="J1347" s="61"/>
    </row>
    <row r="1348" spans="10:10" s="56" customFormat="1" x14ac:dyDescent="0.3">
      <c r="J1348" s="61"/>
    </row>
    <row r="1349" spans="10:10" s="56" customFormat="1" x14ac:dyDescent="0.3">
      <c r="J1349" s="61"/>
    </row>
    <row r="1350" spans="10:10" s="56" customFormat="1" x14ac:dyDescent="0.3">
      <c r="J1350" s="61"/>
    </row>
    <row r="1351" spans="10:10" s="56" customFormat="1" x14ac:dyDescent="0.3">
      <c r="J1351" s="61"/>
    </row>
    <row r="1352" spans="10:10" s="56" customFormat="1" x14ac:dyDescent="0.3">
      <c r="J1352" s="61"/>
    </row>
    <row r="1353" spans="10:10" s="56" customFormat="1" x14ac:dyDescent="0.3">
      <c r="J1353" s="61"/>
    </row>
    <row r="1354" spans="10:10" s="56" customFormat="1" x14ac:dyDescent="0.3">
      <c r="J1354" s="61"/>
    </row>
    <row r="1355" spans="10:10" s="56" customFormat="1" x14ac:dyDescent="0.3">
      <c r="J1355" s="61"/>
    </row>
    <row r="1356" spans="10:10" s="56" customFormat="1" x14ac:dyDescent="0.3">
      <c r="J1356" s="61"/>
    </row>
    <row r="1357" spans="10:10" s="56" customFormat="1" x14ac:dyDescent="0.3">
      <c r="J1357" s="61"/>
    </row>
    <row r="1358" spans="10:10" s="56" customFormat="1" x14ac:dyDescent="0.3">
      <c r="J1358" s="61"/>
    </row>
    <row r="1359" spans="10:10" s="56" customFormat="1" x14ac:dyDescent="0.3">
      <c r="J1359" s="61"/>
    </row>
    <row r="1360" spans="10:10" s="56" customFormat="1" x14ac:dyDescent="0.3">
      <c r="J1360" s="61"/>
    </row>
    <row r="1361" spans="10:10" s="56" customFormat="1" x14ac:dyDescent="0.3">
      <c r="J1361" s="61"/>
    </row>
    <row r="1362" spans="10:10" s="56" customFormat="1" x14ac:dyDescent="0.3">
      <c r="J1362" s="61"/>
    </row>
    <row r="1363" spans="10:10" s="56" customFormat="1" x14ac:dyDescent="0.3">
      <c r="J1363" s="61"/>
    </row>
    <row r="1364" spans="10:10" s="56" customFormat="1" x14ac:dyDescent="0.3">
      <c r="J1364" s="61"/>
    </row>
    <row r="1365" spans="10:10" s="56" customFormat="1" x14ac:dyDescent="0.3">
      <c r="J1365" s="61"/>
    </row>
    <row r="1366" spans="10:10" s="56" customFormat="1" x14ac:dyDescent="0.3">
      <c r="J1366" s="61"/>
    </row>
    <row r="1367" spans="10:10" s="56" customFormat="1" x14ac:dyDescent="0.3">
      <c r="J1367" s="61"/>
    </row>
    <row r="1368" spans="10:10" s="56" customFormat="1" x14ac:dyDescent="0.3">
      <c r="J1368" s="61"/>
    </row>
    <row r="1369" spans="10:10" s="56" customFormat="1" x14ac:dyDescent="0.3">
      <c r="J1369" s="61"/>
    </row>
    <row r="1370" spans="10:10" s="56" customFormat="1" x14ac:dyDescent="0.3">
      <c r="J1370" s="61"/>
    </row>
    <row r="1371" spans="10:10" s="56" customFormat="1" x14ac:dyDescent="0.3">
      <c r="J1371" s="61"/>
    </row>
    <row r="1372" spans="10:10" s="56" customFormat="1" x14ac:dyDescent="0.3">
      <c r="J1372" s="61"/>
    </row>
    <row r="1373" spans="10:10" s="56" customFormat="1" x14ac:dyDescent="0.3">
      <c r="J1373" s="61"/>
    </row>
    <row r="1374" spans="10:10" s="56" customFormat="1" x14ac:dyDescent="0.3">
      <c r="J1374" s="61"/>
    </row>
    <row r="1375" spans="10:10" s="56" customFormat="1" x14ac:dyDescent="0.3">
      <c r="J1375" s="61"/>
    </row>
    <row r="1376" spans="10:10" s="56" customFormat="1" x14ac:dyDescent="0.3">
      <c r="J1376" s="61"/>
    </row>
    <row r="1377" spans="10:10" s="56" customFormat="1" x14ac:dyDescent="0.3">
      <c r="J1377" s="61"/>
    </row>
    <row r="1378" spans="10:10" s="56" customFormat="1" x14ac:dyDescent="0.3">
      <c r="J1378" s="61"/>
    </row>
    <row r="1379" spans="10:10" s="56" customFormat="1" x14ac:dyDescent="0.3">
      <c r="J1379" s="61"/>
    </row>
    <row r="1380" spans="10:10" s="56" customFormat="1" x14ac:dyDescent="0.3">
      <c r="J1380" s="61"/>
    </row>
    <row r="1381" spans="10:10" s="56" customFormat="1" x14ac:dyDescent="0.3">
      <c r="J1381" s="61"/>
    </row>
    <row r="1382" spans="10:10" s="56" customFormat="1" x14ac:dyDescent="0.3">
      <c r="J1382" s="61"/>
    </row>
    <row r="1383" spans="10:10" s="56" customFormat="1" x14ac:dyDescent="0.3">
      <c r="J1383" s="61"/>
    </row>
    <row r="1384" spans="10:10" s="56" customFormat="1" x14ac:dyDescent="0.3">
      <c r="J1384" s="61"/>
    </row>
    <row r="1385" spans="10:10" s="56" customFormat="1" x14ac:dyDescent="0.3">
      <c r="J1385" s="61"/>
    </row>
    <row r="1386" spans="10:10" s="56" customFormat="1" x14ac:dyDescent="0.3">
      <c r="J1386" s="61"/>
    </row>
    <row r="1387" spans="10:10" s="56" customFormat="1" x14ac:dyDescent="0.3">
      <c r="J1387" s="61"/>
    </row>
    <row r="1388" spans="10:10" s="56" customFormat="1" x14ac:dyDescent="0.3">
      <c r="J1388" s="61"/>
    </row>
    <row r="1389" spans="10:10" s="56" customFormat="1" x14ac:dyDescent="0.3">
      <c r="J1389" s="61"/>
    </row>
    <row r="1390" spans="10:10" s="56" customFormat="1" x14ac:dyDescent="0.3">
      <c r="J1390" s="61"/>
    </row>
    <row r="1391" spans="10:10" s="56" customFormat="1" x14ac:dyDescent="0.3">
      <c r="J1391" s="61"/>
    </row>
    <row r="1392" spans="10:10" s="56" customFormat="1" x14ac:dyDescent="0.3">
      <c r="J1392" s="61"/>
    </row>
    <row r="1393" spans="10:10" s="56" customFormat="1" x14ac:dyDescent="0.3">
      <c r="J1393" s="61"/>
    </row>
    <row r="1394" spans="10:10" s="56" customFormat="1" x14ac:dyDescent="0.3">
      <c r="J1394" s="61"/>
    </row>
    <row r="1395" spans="10:10" s="56" customFormat="1" x14ac:dyDescent="0.3">
      <c r="J1395" s="61"/>
    </row>
    <row r="1396" spans="10:10" s="56" customFormat="1" x14ac:dyDescent="0.3">
      <c r="J1396" s="61"/>
    </row>
    <row r="1397" spans="10:10" s="56" customFormat="1" x14ac:dyDescent="0.3">
      <c r="J1397" s="61"/>
    </row>
    <row r="1398" spans="10:10" s="56" customFormat="1" x14ac:dyDescent="0.3">
      <c r="J1398" s="61"/>
    </row>
    <row r="1399" spans="10:10" s="56" customFormat="1" x14ac:dyDescent="0.3">
      <c r="J1399" s="61"/>
    </row>
    <row r="1400" spans="10:10" s="56" customFormat="1" x14ac:dyDescent="0.3">
      <c r="J1400" s="61"/>
    </row>
    <row r="1401" spans="10:10" s="56" customFormat="1" x14ac:dyDescent="0.3">
      <c r="J1401" s="61"/>
    </row>
    <row r="1402" spans="10:10" s="56" customFormat="1" x14ac:dyDescent="0.3">
      <c r="J1402" s="61"/>
    </row>
    <row r="1403" spans="10:10" s="56" customFormat="1" x14ac:dyDescent="0.3">
      <c r="J1403" s="61"/>
    </row>
    <row r="1404" spans="10:10" s="56" customFormat="1" x14ac:dyDescent="0.3">
      <c r="J1404" s="61"/>
    </row>
    <row r="1405" spans="10:10" s="56" customFormat="1" x14ac:dyDescent="0.3">
      <c r="J1405" s="61"/>
    </row>
    <row r="1406" spans="10:10" s="56" customFormat="1" x14ac:dyDescent="0.3">
      <c r="J1406" s="61"/>
    </row>
    <row r="1407" spans="10:10" s="56" customFormat="1" x14ac:dyDescent="0.3">
      <c r="J1407" s="61"/>
    </row>
    <row r="1408" spans="10:10" s="56" customFormat="1" x14ac:dyDescent="0.3">
      <c r="J1408" s="61"/>
    </row>
    <row r="1409" spans="10:10" s="56" customFormat="1" x14ac:dyDescent="0.3">
      <c r="J1409" s="61"/>
    </row>
    <row r="1410" spans="10:10" s="56" customFormat="1" x14ac:dyDescent="0.3">
      <c r="J1410" s="61"/>
    </row>
    <row r="1411" spans="10:10" s="56" customFormat="1" x14ac:dyDescent="0.3">
      <c r="J1411" s="61"/>
    </row>
    <row r="1412" spans="10:10" s="56" customFormat="1" x14ac:dyDescent="0.3">
      <c r="J1412" s="61"/>
    </row>
    <row r="1413" spans="10:10" s="56" customFormat="1" x14ac:dyDescent="0.3">
      <c r="J1413" s="61"/>
    </row>
    <row r="1414" spans="10:10" s="56" customFormat="1" x14ac:dyDescent="0.3">
      <c r="J1414" s="61"/>
    </row>
    <row r="1415" spans="10:10" s="56" customFormat="1" x14ac:dyDescent="0.3">
      <c r="J1415" s="61"/>
    </row>
    <row r="1416" spans="10:10" s="56" customFormat="1" x14ac:dyDescent="0.3">
      <c r="J1416" s="61"/>
    </row>
    <row r="1417" spans="10:10" s="56" customFormat="1" x14ac:dyDescent="0.3">
      <c r="J1417" s="61"/>
    </row>
    <row r="1418" spans="10:10" s="56" customFormat="1" x14ac:dyDescent="0.3">
      <c r="J1418" s="61"/>
    </row>
    <row r="1419" spans="10:10" s="56" customFormat="1" x14ac:dyDescent="0.3">
      <c r="J1419" s="61"/>
    </row>
    <row r="1420" spans="10:10" s="56" customFormat="1" x14ac:dyDescent="0.3">
      <c r="J1420" s="61"/>
    </row>
    <row r="1421" spans="10:10" s="56" customFormat="1" x14ac:dyDescent="0.3">
      <c r="J1421" s="61"/>
    </row>
    <row r="1422" spans="10:10" s="56" customFormat="1" x14ac:dyDescent="0.3">
      <c r="J1422" s="61"/>
    </row>
    <row r="1423" spans="10:10" s="56" customFormat="1" x14ac:dyDescent="0.3">
      <c r="J1423" s="61"/>
    </row>
    <row r="1424" spans="10:10" s="56" customFormat="1" x14ac:dyDescent="0.3">
      <c r="J1424" s="61"/>
    </row>
    <row r="1425" spans="10:10" s="56" customFormat="1" x14ac:dyDescent="0.3">
      <c r="J1425" s="61"/>
    </row>
    <row r="1426" spans="10:10" s="56" customFormat="1" x14ac:dyDescent="0.3">
      <c r="J1426" s="61"/>
    </row>
  </sheetData>
  <autoFilter ref="B8:O114">
    <sortState ref="B9:P117">
      <sortCondition ref="L8:L11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20"/>
  <sheetViews>
    <sheetView workbookViewId="0">
      <pane ySplit="8" topLeftCell="A110" activePane="bottomLeft" state="frozen"/>
      <selection activeCell="B1" sqref="B1"/>
      <selection pane="bottomLeft" activeCell="A145" sqref="A145:XFD149"/>
    </sheetView>
  </sheetViews>
  <sheetFormatPr defaultColWidth="9.109375" defaultRowHeight="10.199999999999999" x14ac:dyDescent="0.3"/>
  <cols>
    <col min="1" max="1" width="2.109375" style="51" customWidth="1"/>
    <col min="2" max="2" width="13.5546875" style="51" bestFit="1" customWidth="1"/>
    <col min="3" max="3" width="13.88671875" style="51" customWidth="1"/>
    <col min="4" max="4" width="17.44140625" style="51" bestFit="1" customWidth="1"/>
    <col min="5" max="5" width="38.6640625" style="51" bestFit="1" customWidth="1"/>
    <col min="6" max="6" width="30.109375" style="51" customWidth="1"/>
    <col min="7" max="7" width="15.109375" style="51" customWidth="1"/>
    <col min="8" max="8" width="12.5546875" style="51" bestFit="1" customWidth="1"/>
    <col min="9" max="9" width="12.33203125" style="51" customWidth="1"/>
    <col min="10" max="10" width="13" style="52" customWidth="1"/>
    <col min="11" max="11" width="11.44140625" style="51" customWidth="1"/>
    <col min="12" max="12" width="12.33203125" style="51" customWidth="1"/>
    <col min="13" max="13" width="13.6640625" style="51" customWidth="1"/>
    <col min="14" max="14" width="45.109375" style="51" bestFit="1" customWidth="1"/>
    <col min="15" max="15" width="30.5546875" style="51" bestFit="1" customWidth="1"/>
    <col min="16" max="16384" width="9.109375" style="51"/>
  </cols>
  <sheetData>
    <row r="1" spans="1:77" x14ac:dyDescent="0.3">
      <c r="A1" s="50"/>
    </row>
    <row r="2" spans="1:77" x14ac:dyDescent="0.3">
      <c r="A2" s="50"/>
      <c r="F2" s="36" t="s">
        <v>0</v>
      </c>
      <c r="G2" s="36" t="s">
        <v>1</v>
      </c>
      <c r="H2" s="36" t="s">
        <v>2</v>
      </c>
    </row>
    <row r="3" spans="1:77" x14ac:dyDescent="0.3">
      <c r="A3" s="50"/>
      <c r="F3" s="37" t="s">
        <v>3</v>
      </c>
      <c r="G3" s="38" t="e">
        <f>#REF!</f>
        <v>#REF!</v>
      </c>
      <c r="H3" s="34"/>
    </row>
    <row r="4" spans="1:77" x14ac:dyDescent="0.3">
      <c r="A4" s="50"/>
      <c r="F4" s="37" t="s">
        <v>5</v>
      </c>
      <c r="G4" s="38" t="e">
        <f>#REF!</f>
        <v>#REF!</v>
      </c>
      <c r="H4" s="34"/>
    </row>
    <row r="5" spans="1:77" x14ac:dyDescent="0.3">
      <c r="A5" s="50"/>
      <c r="F5" s="37" t="s">
        <v>16</v>
      </c>
      <c r="G5" s="38">
        <f>J156</f>
        <v>627226.52999999991</v>
      </c>
      <c r="H5" s="34"/>
    </row>
    <row r="6" spans="1:77" x14ac:dyDescent="0.3">
      <c r="A6" s="50"/>
      <c r="F6" s="37" t="s">
        <v>7</v>
      </c>
      <c r="G6" s="38" t="e">
        <f>G3-G4</f>
        <v>#REF!</v>
      </c>
      <c r="H6" s="39" t="s">
        <v>8</v>
      </c>
    </row>
    <row r="7" spans="1:77" x14ac:dyDescent="0.3">
      <c r="A7" s="50"/>
    </row>
    <row r="8" spans="1:77" ht="20.399999999999999" x14ac:dyDescent="0.3">
      <c r="A8" s="50"/>
      <c r="B8" s="40" t="s">
        <v>9</v>
      </c>
      <c r="C8" s="40" t="s">
        <v>10</v>
      </c>
      <c r="D8" s="40" t="s">
        <v>84</v>
      </c>
      <c r="E8" s="40" t="s">
        <v>11</v>
      </c>
      <c r="F8" s="40" t="s">
        <v>12</v>
      </c>
      <c r="G8" s="40" t="s">
        <v>13</v>
      </c>
      <c r="H8" s="40" t="s">
        <v>14</v>
      </c>
      <c r="I8" s="40" t="s">
        <v>15</v>
      </c>
      <c r="J8" s="41" t="s">
        <v>16</v>
      </c>
      <c r="K8" s="40" t="s">
        <v>17</v>
      </c>
      <c r="L8" s="40" t="s">
        <v>18</v>
      </c>
      <c r="M8" s="40" t="s">
        <v>19</v>
      </c>
      <c r="N8" s="40" t="s">
        <v>21</v>
      </c>
      <c r="O8" s="40" t="s">
        <v>22</v>
      </c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</row>
    <row r="9" spans="1:77" s="56" customFormat="1" x14ac:dyDescent="0.3">
      <c r="A9" s="53"/>
      <c r="B9" s="34"/>
      <c r="C9" s="31"/>
      <c r="D9" s="54"/>
      <c r="E9" s="34" t="s">
        <v>371</v>
      </c>
      <c r="F9" s="34"/>
      <c r="G9" s="34"/>
      <c r="H9" s="55">
        <v>1</v>
      </c>
      <c r="I9" s="55"/>
      <c r="J9" s="140"/>
      <c r="K9" s="139"/>
      <c r="L9" s="139"/>
      <c r="M9" s="43" t="s">
        <v>147</v>
      </c>
      <c r="N9" s="34"/>
      <c r="O9" s="174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</row>
    <row r="10" spans="1:77" s="56" customFormat="1" ht="20.399999999999999" x14ac:dyDescent="0.3">
      <c r="A10" s="53"/>
      <c r="B10" s="34"/>
      <c r="C10" s="31">
        <v>43497</v>
      </c>
      <c r="D10" s="54"/>
      <c r="E10" s="44" t="s">
        <v>368</v>
      </c>
      <c r="F10" s="34" t="s">
        <v>52</v>
      </c>
      <c r="G10" s="34" t="s">
        <v>350</v>
      </c>
      <c r="H10" s="55">
        <v>230550</v>
      </c>
      <c r="I10" s="55"/>
      <c r="J10" s="140"/>
      <c r="K10" s="139">
        <v>43497</v>
      </c>
      <c r="L10" s="139">
        <v>43497</v>
      </c>
      <c r="M10" s="43" t="s">
        <v>147</v>
      </c>
      <c r="N10" s="34"/>
      <c r="O10" s="174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</row>
    <row r="11" spans="1:77" s="56" customFormat="1" ht="20.399999999999999" x14ac:dyDescent="0.3">
      <c r="A11" s="53"/>
      <c r="B11" s="34"/>
      <c r="C11" s="31">
        <v>43497</v>
      </c>
      <c r="D11" s="54"/>
      <c r="E11" s="44" t="s">
        <v>368</v>
      </c>
      <c r="F11" s="34" t="s">
        <v>52</v>
      </c>
      <c r="G11" s="34" t="s">
        <v>350</v>
      </c>
      <c r="H11" s="55">
        <v>769807.91</v>
      </c>
      <c r="I11" s="55"/>
      <c r="J11" s="140"/>
      <c r="K11" s="139">
        <v>43497</v>
      </c>
      <c r="L11" s="139">
        <v>43497</v>
      </c>
      <c r="M11" s="43" t="s">
        <v>147</v>
      </c>
      <c r="N11" s="34"/>
      <c r="O11" s="174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</row>
    <row r="12" spans="1:77" s="56" customFormat="1" x14ac:dyDescent="0.3">
      <c r="A12" s="53"/>
      <c r="B12" s="34" t="s">
        <v>362</v>
      </c>
      <c r="C12" s="31">
        <v>43460</v>
      </c>
      <c r="D12" s="34" t="s">
        <v>114</v>
      </c>
      <c r="E12" s="34" t="s">
        <v>301</v>
      </c>
      <c r="F12" s="34" t="s">
        <v>302</v>
      </c>
      <c r="G12" s="34" t="s">
        <v>129</v>
      </c>
      <c r="H12" s="32"/>
      <c r="I12" s="33">
        <v>30000</v>
      </c>
      <c r="J12" s="138"/>
      <c r="K12" s="139">
        <v>43480</v>
      </c>
      <c r="L12" s="139">
        <v>43497</v>
      </c>
      <c r="M12" s="178" t="s">
        <v>26</v>
      </c>
      <c r="N12" s="34" t="s">
        <v>374</v>
      </c>
      <c r="O12" s="34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</row>
    <row r="13" spans="1:77" s="56" customFormat="1" x14ac:dyDescent="0.3">
      <c r="A13" s="53"/>
      <c r="B13" s="166" t="s">
        <v>360</v>
      </c>
      <c r="C13" s="165">
        <v>43467</v>
      </c>
      <c r="D13" s="167" t="s">
        <v>76</v>
      </c>
      <c r="E13" s="166" t="s">
        <v>297</v>
      </c>
      <c r="F13" s="166" t="s">
        <v>298</v>
      </c>
      <c r="G13" s="166" t="s">
        <v>129</v>
      </c>
      <c r="H13" s="166"/>
      <c r="I13" s="142">
        <v>35450.480000000003</v>
      </c>
      <c r="J13" s="176"/>
      <c r="K13" s="168">
        <v>43480</v>
      </c>
      <c r="L13" s="168">
        <v>43497</v>
      </c>
      <c r="M13" s="178" t="s">
        <v>26</v>
      </c>
      <c r="N13" s="166" t="s">
        <v>373</v>
      </c>
      <c r="O13" s="177">
        <v>47450.48</v>
      </c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</row>
    <row r="14" spans="1:77" s="56" customFormat="1" x14ac:dyDescent="0.3">
      <c r="A14" s="53"/>
      <c r="B14" s="34" t="s">
        <v>358</v>
      </c>
      <c r="C14" s="31">
        <v>43462</v>
      </c>
      <c r="D14" s="54" t="s">
        <v>78</v>
      </c>
      <c r="E14" s="34" t="s">
        <v>174</v>
      </c>
      <c r="F14" s="34" t="s">
        <v>32</v>
      </c>
      <c r="G14" s="34" t="s">
        <v>129</v>
      </c>
      <c r="H14" s="34"/>
      <c r="I14" s="55">
        <v>30000</v>
      </c>
      <c r="J14" s="140"/>
      <c r="K14" s="139">
        <v>43480</v>
      </c>
      <c r="L14" s="139">
        <v>43497</v>
      </c>
      <c r="M14" s="43" t="s">
        <v>26</v>
      </c>
      <c r="N14" s="34" t="s">
        <v>372</v>
      </c>
      <c r="O14" s="174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</row>
    <row r="15" spans="1:77" x14ac:dyDescent="0.3">
      <c r="B15" s="34" t="s">
        <v>364</v>
      </c>
      <c r="C15" s="31">
        <v>43462</v>
      </c>
      <c r="D15" s="34" t="s">
        <v>111</v>
      </c>
      <c r="E15" s="34" t="s">
        <v>299</v>
      </c>
      <c r="F15" s="34" t="s">
        <v>300</v>
      </c>
      <c r="G15" s="34" t="s">
        <v>129</v>
      </c>
      <c r="H15" s="34"/>
      <c r="I15" s="55">
        <v>22482.29</v>
      </c>
      <c r="J15" s="140"/>
      <c r="K15" s="139">
        <v>43480</v>
      </c>
      <c r="L15" s="139">
        <v>43497</v>
      </c>
      <c r="M15" s="178" t="s">
        <v>26</v>
      </c>
      <c r="N15" s="34" t="s">
        <v>375</v>
      </c>
      <c r="O15" s="34"/>
    </row>
    <row r="16" spans="1:77" s="56" customFormat="1" x14ac:dyDescent="0.3">
      <c r="A16" s="53"/>
      <c r="B16" s="34"/>
      <c r="C16" s="31">
        <v>43497</v>
      </c>
      <c r="D16" s="54"/>
      <c r="E16" s="34" t="s">
        <v>420</v>
      </c>
      <c r="F16" s="34" t="s">
        <v>39</v>
      </c>
      <c r="G16" s="34" t="s">
        <v>350</v>
      </c>
      <c r="H16" s="55"/>
      <c r="I16" s="55">
        <v>882425.14</v>
      </c>
      <c r="J16" s="140"/>
      <c r="K16" s="139">
        <v>43497</v>
      </c>
      <c r="L16" s="139">
        <v>43497</v>
      </c>
      <c r="M16" s="43" t="s">
        <v>26</v>
      </c>
      <c r="N16" s="34"/>
      <c r="O16" s="174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</row>
    <row r="17" spans="1:77" s="56" customFormat="1" x14ac:dyDescent="0.3">
      <c r="A17" s="53"/>
      <c r="B17" s="34"/>
      <c r="C17" s="31">
        <v>43500</v>
      </c>
      <c r="D17" s="54"/>
      <c r="E17" s="34" t="s">
        <v>146</v>
      </c>
      <c r="F17" s="34" t="s">
        <v>39</v>
      </c>
      <c r="G17" s="34" t="s">
        <v>350</v>
      </c>
      <c r="H17" s="55">
        <v>43378.52</v>
      </c>
      <c r="I17" s="55"/>
      <c r="J17" s="140"/>
      <c r="K17" s="139">
        <v>43500</v>
      </c>
      <c r="L17" s="139">
        <v>43500</v>
      </c>
      <c r="M17" s="43" t="s">
        <v>147</v>
      </c>
      <c r="N17" s="34"/>
      <c r="O17" s="174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</row>
    <row r="18" spans="1:77" x14ac:dyDescent="0.3">
      <c r="B18" s="34" t="s">
        <v>359</v>
      </c>
      <c r="C18" s="31">
        <v>43462</v>
      </c>
      <c r="D18" s="34" t="s">
        <v>78</v>
      </c>
      <c r="E18" s="34" t="s">
        <v>174</v>
      </c>
      <c r="F18" s="34" t="s">
        <v>32</v>
      </c>
      <c r="G18" s="34" t="s">
        <v>129</v>
      </c>
      <c r="H18" s="34"/>
      <c r="I18" s="55">
        <v>11850.17</v>
      </c>
      <c r="J18" s="140"/>
      <c r="K18" s="139">
        <v>43480</v>
      </c>
      <c r="L18" s="139">
        <v>43500</v>
      </c>
      <c r="M18" s="178" t="s">
        <v>26</v>
      </c>
      <c r="N18" s="34" t="s">
        <v>372</v>
      </c>
      <c r="O18" s="34"/>
    </row>
    <row r="19" spans="1:77" x14ac:dyDescent="0.3">
      <c r="B19" s="34" t="s">
        <v>361</v>
      </c>
      <c r="C19" s="31">
        <v>43467</v>
      </c>
      <c r="D19" s="34" t="s">
        <v>76</v>
      </c>
      <c r="E19" s="34" t="s">
        <v>297</v>
      </c>
      <c r="F19" s="34" t="s">
        <v>298</v>
      </c>
      <c r="G19" s="34" t="s">
        <v>129</v>
      </c>
      <c r="H19" s="34"/>
      <c r="I19" s="55">
        <v>12000</v>
      </c>
      <c r="J19" s="140"/>
      <c r="K19" s="139">
        <v>43480</v>
      </c>
      <c r="L19" s="139">
        <v>43500</v>
      </c>
      <c r="M19" s="178" t="s">
        <v>26</v>
      </c>
      <c r="N19" s="34" t="s">
        <v>373</v>
      </c>
      <c r="O19" s="34"/>
    </row>
    <row r="20" spans="1:77" x14ac:dyDescent="0.3">
      <c r="B20" s="34" t="s">
        <v>363</v>
      </c>
      <c r="C20" s="31">
        <v>43460</v>
      </c>
      <c r="D20" s="34" t="s">
        <v>114</v>
      </c>
      <c r="E20" s="34" t="s">
        <v>301</v>
      </c>
      <c r="F20" s="34" t="s">
        <v>302</v>
      </c>
      <c r="G20" s="34" t="s">
        <v>129</v>
      </c>
      <c r="H20" s="32"/>
      <c r="I20" s="33">
        <v>10000</v>
      </c>
      <c r="J20" s="33"/>
      <c r="K20" s="139">
        <v>43480</v>
      </c>
      <c r="L20" s="139">
        <v>43500</v>
      </c>
      <c r="M20" s="178" t="s">
        <v>26</v>
      </c>
      <c r="N20" s="34" t="s">
        <v>374</v>
      </c>
      <c r="O20" s="174"/>
    </row>
    <row r="21" spans="1:77" ht="13.8" x14ac:dyDescent="0.3">
      <c r="B21" s="57">
        <v>69650</v>
      </c>
      <c r="C21" s="31">
        <v>43467</v>
      </c>
      <c r="D21" s="34" t="s">
        <v>314</v>
      </c>
      <c r="E21" s="34" t="s">
        <v>313</v>
      </c>
      <c r="F21" s="34" t="s">
        <v>315</v>
      </c>
      <c r="G21" s="86" t="s">
        <v>129</v>
      </c>
      <c r="H21" s="83"/>
      <c r="I21" s="55">
        <v>4000</v>
      </c>
      <c r="J21" s="138"/>
      <c r="K21" s="139">
        <v>43497</v>
      </c>
      <c r="L21" s="139">
        <v>43500</v>
      </c>
      <c r="M21" s="178" t="s">
        <v>26</v>
      </c>
      <c r="N21" s="82"/>
      <c r="O21" s="86"/>
    </row>
    <row r="22" spans="1:77" s="56" customFormat="1" x14ac:dyDescent="0.3">
      <c r="A22" s="53"/>
      <c r="B22" s="34" t="s">
        <v>365</v>
      </c>
      <c r="C22" s="31">
        <v>43462</v>
      </c>
      <c r="D22" s="34" t="s">
        <v>111</v>
      </c>
      <c r="E22" s="34" t="s">
        <v>299</v>
      </c>
      <c r="F22" s="34" t="s">
        <v>300</v>
      </c>
      <c r="G22" s="34" t="s">
        <v>129</v>
      </c>
      <c r="H22" s="34"/>
      <c r="I22" s="55">
        <v>5483.35</v>
      </c>
      <c r="J22" s="140"/>
      <c r="K22" s="139">
        <v>43480</v>
      </c>
      <c r="L22" s="139">
        <v>43500</v>
      </c>
      <c r="M22" s="178" t="s">
        <v>26</v>
      </c>
      <c r="N22" s="34" t="s">
        <v>375</v>
      </c>
      <c r="O22" s="174">
        <v>27965.64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</row>
    <row r="23" spans="1:77" s="56" customFormat="1" x14ac:dyDescent="0.3">
      <c r="A23" s="53"/>
      <c r="B23" s="34">
        <v>16422</v>
      </c>
      <c r="C23" s="31">
        <v>43479</v>
      </c>
      <c r="D23" s="34" t="s">
        <v>83</v>
      </c>
      <c r="E23" s="34" t="s">
        <v>82</v>
      </c>
      <c r="F23" s="34" t="s">
        <v>37</v>
      </c>
      <c r="G23" s="34" t="s">
        <v>200</v>
      </c>
      <c r="H23" s="34"/>
      <c r="I23" s="58">
        <v>45</v>
      </c>
      <c r="J23" s="34"/>
      <c r="K23" s="139">
        <v>43479</v>
      </c>
      <c r="L23" s="139">
        <v>43500</v>
      </c>
      <c r="M23" s="198" t="s">
        <v>26</v>
      </c>
      <c r="N23" s="34" t="s">
        <v>369</v>
      </c>
      <c r="O23" s="34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</row>
    <row r="24" spans="1:77" s="56" customFormat="1" x14ac:dyDescent="0.3">
      <c r="A24" s="53"/>
      <c r="B24" s="34"/>
      <c r="C24" s="31">
        <v>43501</v>
      </c>
      <c r="D24" s="54"/>
      <c r="E24" s="34" t="s">
        <v>146</v>
      </c>
      <c r="F24" s="34" t="s">
        <v>39</v>
      </c>
      <c r="G24" s="34" t="s">
        <v>350</v>
      </c>
      <c r="H24" s="55">
        <v>221426.64</v>
      </c>
      <c r="I24" s="55"/>
      <c r="J24" s="140"/>
      <c r="K24" s="139">
        <v>43501</v>
      </c>
      <c r="L24" s="139">
        <v>43501</v>
      </c>
      <c r="M24" s="43" t="s">
        <v>147</v>
      </c>
      <c r="N24" s="34"/>
      <c r="O24" s="174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</row>
    <row r="25" spans="1:77" s="56" customFormat="1" x14ac:dyDescent="0.3">
      <c r="A25" s="53"/>
      <c r="B25" s="57"/>
      <c r="C25" s="31">
        <v>43501</v>
      </c>
      <c r="D25" s="34"/>
      <c r="E25" s="34" t="s">
        <v>384</v>
      </c>
      <c r="F25" s="34" t="s">
        <v>383</v>
      </c>
      <c r="G25" s="34" t="s">
        <v>200</v>
      </c>
      <c r="H25" s="32"/>
      <c r="I25" s="33">
        <v>197695.64</v>
      </c>
      <c r="J25" s="58"/>
      <c r="K25" s="31">
        <v>43501</v>
      </c>
      <c r="L25" s="31">
        <v>43501</v>
      </c>
      <c r="M25" s="63" t="s">
        <v>26</v>
      </c>
      <c r="N25" s="34"/>
      <c r="O25" s="34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</row>
    <row r="26" spans="1:77" s="56" customFormat="1" x14ac:dyDescent="0.3">
      <c r="A26" s="53"/>
      <c r="B26" s="57"/>
      <c r="C26" s="31">
        <v>43501</v>
      </c>
      <c r="D26" s="34"/>
      <c r="E26" s="34" t="s">
        <v>149</v>
      </c>
      <c r="F26" s="34" t="s">
        <v>148</v>
      </c>
      <c r="G26" s="34" t="s">
        <v>350</v>
      </c>
      <c r="H26" s="32"/>
      <c r="I26" s="33">
        <v>96</v>
      </c>
      <c r="J26" s="58"/>
      <c r="K26" s="31">
        <v>43501</v>
      </c>
      <c r="L26" s="31">
        <v>43501</v>
      </c>
      <c r="M26" s="43"/>
      <c r="N26" s="34"/>
      <c r="O26" s="34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</row>
    <row r="27" spans="1:77" s="56" customFormat="1" x14ac:dyDescent="0.3">
      <c r="A27" s="53"/>
      <c r="B27" s="34">
        <v>42</v>
      </c>
      <c r="C27" s="31">
        <v>43497</v>
      </c>
      <c r="D27" s="34" t="s">
        <v>75</v>
      </c>
      <c r="E27" s="34" t="s">
        <v>389</v>
      </c>
      <c r="F27" s="34" t="s">
        <v>309</v>
      </c>
      <c r="G27" s="34" t="s">
        <v>200</v>
      </c>
      <c r="H27" s="34"/>
      <c r="I27" s="55">
        <v>23625</v>
      </c>
      <c r="J27" s="55"/>
      <c r="K27" s="31">
        <v>43501</v>
      </c>
      <c r="L27" s="31">
        <v>43501</v>
      </c>
      <c r="M27" s="178" t="s">
        <v>26</v>
      </c>
      <c r="N27" s="34"/>
      <c r="O27" s="34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</row>
    <row r="28" spans="1:77" s="56" customFormat="1" x14ac:dyDescent="0.3">
      <c r="A28" s="53"/>
      <c r="B28" s="34"/>
      <c r="C28" s="31">
        <v>43501</v>
      </c>
      <c r="D28" s="54"/>
      <c r="E28" s="34" t="s">
        <v>71</v>
      </c>
      <c r="F28" s="34" t="s">
        <v>148</v>
      </c>
      <c r="G28" s="34" t="s">
        <v>350</v>
      </c>
      <c r="H28" s="34"/>
      <c r="I28" s="55">
        <v>10</v>
      </c>
      <c r="J28" s="55"/>
      <c r="K28" s="31">
        <v>43501</v>
      </c>
      <c r="L28" s="31">
        <v>43501</v>
      </c>
      <c r="M28" s="178" t="s">
        <v>26</v>
      </c>
      <c r="N28" s="34"/>
      <c r="O28" s="34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</row>
    <row r="29" spans="1:77" s="56" customFormat="1" x14ac:dyDescent="0.3">
      <c r="A29" s="53"/>
      <c r="B29" s="34"/>
      <c r="C29" s="31">
        <v>43502</v>
      </c>
      <c r="D29" s="54"/>
      <c r="E29" s="34" t="s">
        <v>146</v>
      </c>
      <c r="F29" s="34" t="s">
        <v>39</v>
      </c>
      <c r="G29" s="34" t="s">
        <v>350</v>
      </c>
      <c r="H29" s="55">
        <v>8481.7900000000009</v>
      </c>
      <c r="I29" s="55"/>
      <c r="J29" s="140"/>
      <c r="K29" s="139">
        <v>43502</v>
      </c>
      <c r="L29" s="139">
        <v>43502</v>
      </c>
      <c r="M29" s="43" t="s">
        <v>147</v>
      </c>
      <c r="N29" s="34"/>
      <c r="O29" s="174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</row>
    <row r="30" spans="1:77" s="56" customFormat="1" x14ac:dyDescent="0.3">
      <c r="A30" s="53"/>
      <c r="B30" s="34">
        <v>257796</v>
      </c>
      <c r="C30" s="31">
        <v>43474</v>
      </c>
      <c r="D30" s="34" t="s">
        <v>127</v>
      </c>
      <c r="E30" s="34" t="s">
        <v>126</v>
      </c>
      <c r="F30" s="34" t="s">
        <v>57</v>
      </c>
      <c r="G30" s="34" t="s">
        <v>200</v>
      </c>
      <c r="H30" s="34"/>
      <c r="I30" s="55">
        <v>767.83</v>
      </c>
      <c r="J30" s="140"/>
      <c r="K30" s="31">
        <v>43502</v>
      </c>
      <c r="L30" s="31">
        <v>43502</v>
      </c>
      <c r="M30" s="63" t="s">
        <v>26</v>
      </c>
      <c r="N30" s="34"/>
      <c r="O30" s="34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</row>
    <row r="31" spans="1:77" s="56" customFormat="1" ht="11.25" customHeight="1" x14ac:dyDescent="0.3">
      <c r="A31" s="53"/>
      <c r="B31" s="85"/>
      <c r="C31" s="78">
        <v>43471</v>
      </c>
      <c r="D31" s="34" t="s">
        <v>156</v>
      </c>
      <c r="E31" s="34" t="s">
        <v>157</v>
      </c>
      <c r="F31" s="54" t="s">
        <v>155</v>
      </c>
      <c r="G31" s="34" t="s">
        <v>200</v>
      </c>
      <c r="H31" s="58"/>
      <c r="I31" s="58">
        <v>871.17</v>
      </c>
      <c r="J31" s="92"/>
      <c r="K31" s="31">
        <v>43502</v>
      </c>
      <c r="L31" s="31">
        <v>43502</v>
      </c>
      <c r="M31" s="63" t="s">
        <v>26</v>
      </c>
      <c r="N31" s="86"/>
      <c r="O31" s="86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</row>
    <row r="32" spans="1:77" s="56" customFormat="1" x14ac:dyDescent="0.3">
      <c r="A32" s="53"/>
      <c r="B32" s="57"/>
      <c r="C32" s="31">
        <v>43502</v>
      </c>
      <c r="D32" s="34"/>
      <c r="E32" s="34" t="s">
        <v>384</v>
      </c>
      <c r="F32" s="34" t="s">
        <v>387</v>
      </c>
      <c r="G32" s="34" t="s">
        <v>200</v>
      </c>
      <c r="H32" s="28"/>
      <c r="I32" s="62">
        <v>1731.73</v>
      </c>
      <c r="J32" s="138"/>
      <c r="K32" s="31">
        <v>43502</v>
      </c>
      <c r="L32" s="31">
        <v>43502</v>
      </c>
      <c r="M32" s="63" t="s">
        <v>26</v>
      </c>
      <c r="N32" s="34"/>
      <c r="O32" s="34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</row>
    <row r="33" spans="1:77" s="56" customFormat="1" x14ac:dyDescent="0.3">
      <c r="A33" s="53"/>
      <c r="B33" s="155"/>
      <c r="C33" s="31">
        <v>43502</v>
      </c>
      <c r="D33" s="155"/>
      <c r="E33" s="34" t="s">
        <v>384</v>
      </c>
      <c r="F33" s="155" t="s">
        <v>388</v>
      </c>
      <c r="G33" s="34" t="s">
        <v>200</v>
      </c>
      <c r="H33" s="155"/>
      <c r="I33" s="197">
        <v>1728.64</v>
      </c>
      <c r="J33" s="157"/>
      <c r="K33" s="31">
        <v>43502</v>
      </c>
      <c r="L33" s="31">
        <v>43502</v>
      </c>
      <c r="M33" s="63" t="s">
        <v>26</v>
      </c>
      <c r="N33" s="170"/>
      <c r="O33" s="155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</row>
    <row r="34" spans="1:77" s="56" customFormat="1" x14ac:dyDescent="0.3">
      <c r="A34" s="53"/>
      <c r="B34" s="34"/>
      <c r="C34" s="31">
        <v>43502</v>
      </c>
      <c r="D34" s="54"/>
      <c r="E34" s="34" t="s">
        <v>71</v>
      </c>
      <c r="F34" s="34" t="s">
        <v>148</v>
      </c>
      <c r="G34" s="34" t="s">
        <v>350</v>
      </c>
      <c r="H34" s="34"/>
      <c r="I34" s="55">
        <v>10</v>
      </c>
      <c r="J34" s="55"/>
      <c r="K34" s="31">
        <v>43502</v>
      </c>
      <c r="L34" s="31">
        <v>43502</v>
      </c>
      <c r="M34" s="178" t="s">
        <v>26</v>
      </c>
      <c r="N34" s="34"/>
      <c r="O34" s="34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</row>
    <row r="35" spans="1:77" s="194" customFormat="1" x14ac:dyDescent="0.3">
      <c r="A35" s="193"/>
      <c r="B35" s="57"/>
      <c r="C35" s="31">
        <v>43502</v>
      </c>
      <c r="D35" s="34"/>
      <c r="E35" s="34" t="s">
        <v>384</v>
      </c>
      <c r="F35" s="54" t="s">
        <v>385</v>
      </c>
      <c r="G35" s="34" t="s">
        <v>200</v>
      </c>
      <c r="H35" s="32"/>
      <c r="I35" s="33">
        <v>1708.99</v>
      </c>
      <c r="J35" s="58"/>
      <c r="K35" s="31">
        <v>43502</v>
      </c>
      <c r="L35" s="31">
        <v>43502</v>
      </c>
      <c r="M35" s="63" t="s">
        <v>26</v>
      </c>
      <c r="N35" s="34" t="s">
        <v>421</v>
      </c>
      <c r="O35" s="34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</row>
    <row r="36" spans="1:77" s="56" customFormat="1" x14ac:dyDescent="0.3">
      <c r="A36" s="53"/>
      <c r="B36" s="57"/>
      <c r="C36" s="31">
        <v>43502</v>
      </c>
      <c r="D36" s="34"/>
      <c r="E36" s="34" t="s">
        <v>384</v>
      </c>
      <c r="F36" s="54" t="s">
        <v>386</v>
      </c>
      <c r="G36" s="34" t="s">
        <v>200</v>
      </c>
      <c r="H36" s="32"/>
      <c r="I36" s="33">
        <v>1663.43</v>
      </c>
      <c r="J36" s="58"/>
      <c r="K36" s="31">
        <v>43502</v>
      </c>
      <c r="L36" s="31">
        <v>43502</v>
      </c>
      <c r="M36" s="63" t="s">
        <v>26</v>
      </c>
      <c r="N36" s="34" t="s">
        <v>421</v>
      </c>
      <c r="O36" s="34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</row>
    <row r="37" spans="1:77" s="56" customFormat="1" x14ac:dyDescent="0.3">
      <c r="A37" s="53"/>
      <c r="B37" s="34"/>
      <c r="C37" s="31">
        <v>43503</v>
      </c>
      <c r="D37" s="54"/>
      <c r="E37" s="34" t="s">
        <v>146</v>
      </c>
      <c r="F37" s="34" t="s">
        <v>39</v>
      </c>
      <c r="G37" s="34" t="s">
        <v>350</v>
      </c>
      <c r="H37" s="55">
        <v>19482.830000000002</v>
      </c>
      <c r="I37" s="55"/>
      <c r="J37" s="140"/>
      <c r="K37" s="139">
        <v>43503</v>
      </c>
      <c r="L37" s="139">
        <v>43503</v>
      </c>
      <c r="M37" s="43" t="s">
        <v>147</v>
      </c>
      <c r="N37" s="34"/>
      <c r="O37" s="174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</row>
    <row r="38" spans="1:77" s="56" customFormat="1" x14ac:dyDescent="0.3">
      <c r="A38" s="53"/>
      <c r="B38" s="57">
        <v>39680544</v>
      </c>
      <c r="C38" s="31">
        <v>43500</v>
      </c>
      <c r="D38" s="54" t="s">
        <v>100</v>
      </c>
      <c r="E38" s="34" t="s">
        <v>70</v>
      </c>
      <c r="F38" s="54" t="s">
        <v>161</v>
      </c>
      <c r="G38" s="34" t="s">
        <v>350</v>
      </c>
      <c r="H38" s="32"/>
      <c r="I38" s="33">
        <v>537.9</v>
      </c>
      <c r="J38" s="58"/>
      <c r="K38" s="31">
        <v>43530</v>
      </c>
      <c r="L38" s="31">
        <v>43503</v>
      </c>
      <c r="M38" s="63" t="s">
        <v>26</v>
      </c>
      <c r="N38" s="34"/>
      <c r="O38" s="34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</row>
    <row r="39" spans="1:77" s="56" customFormat="1" ht="20.399999999999999" x14ac:dyDescent="0.3">
      <c r="A39" s="53"/>
      <c r="B39" s="57">
        <v>5443913</v>
      </c>
      <c r="C39" s="31">
        <v>43500</v>
      </c>
      <c r="D39" s="54" t="s">
        <v>108</v>
      </c>
      <c r="E39" s="34" t="s">
        <v>60</v>
      </c>
      <c r="F39" s="195" t="s">
        <v>379</v>
      </c>
      <c r="G39" s="34" t="s">
        <v>350</v>
      </c>
      <c r="H39" s="32"/>
      <c r="I39" s="33">
        <v>28.35</v>
      </c>
      <c r="J39" s="58"/>
      <c r="K39" s="31">
        <v>43529</v>
      </c>
      <c r="L39" s="31">
        <v>43503</v>
      </c>
      <c r="M39" s="63" t="s">
        <v>26</v>
      </c>
      <c r="N39" s="34"/>
      <c r="O39" s="34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</row>
    <row r="40" spans="1:77" s="56" customFormat="1" ht="20.399999999999999" x14ac:dyDescent="0.3">
      <c r="A40" s="53"/>
      <c r="B40" s="57">
        <v>39678791</v>
      </c>
      <c r="C40" s="31">
        <v>43500</v>
      </c>
      <c r="D40" s="34" t="s">
        <v>100</v>
      </c>
      <c r="E40" s="34" t="s">
        <v>70</v>
      </c>
      <c r="F40" s="195" t="s">
        <v>380</v>
      </c>
      <c r="G40" s="34" t="s">
        <v>350</v>
      </c>
      <c r="H40" s="32"/>
      <c r="I40" s="33">
        <v>16.97</v>
      </c>
      <c r="J40" s="58"/>
      <c r="K40" s="31">
        <v>43530</v>
      </c>
      <c r="L40" s="31">
        <v>43503</v>
      </c>
      <c r="M40" s="63" t="s">
        <v>26</v>
      </c>
      <c r="N40" s="34"/>
      <c r="O40" s="34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</row>
    <row r="41" spans="1:77" s="56" customFormat="1" x14ac:dyDescent="0.3">
      <c r="A41" s="53"/>
      <c r="B41" s="57"/>
      <c r="C41" s="31">
        <v>43496</v>
      </c>
      <c r="D41" s="34"/>
      <c r="E41" s="34" t="s">
        <v>381</v>
      </c>
      <c r="F41" s="54" t="s">
        <v>382</v>
      </c>
      <c r="G41" s="34" t="s">
        <v>200</v>
      </c>
      <c r="H41" s="32"/>
      <c r="I41" s="33">
        <v>18899.61</v>
      </c>
      <c r="J41" s="58"/>
      <c r="K41" s="31">
        <v>43503</v>
      </c>
      <c r="L41" s="31">
        <v>43503</v>
      </c>
      <c r="M41" s="63" t="s">
        <v>26</v>
      </c>
      <c r="N41" s="34"/>
      <c r="O41" s="34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</row>
    <row r="42" spans="1:77" s="56" customFormat="1" x14ac:dyDescent="0.3">
      <c r="A42" s="53"/>
      <c r="B42" s="34"/>
      <c r="C42" s="31">
        <v>43504</v>
      </c>
      <c r="D42" s="54"/>
      <c r="E42" s="34" t="s">
        <v>146</v>
      </c>
      <c r="F42" s="34" t="s">
        <v>39</v>
      </c>
      <c r="G42" s="34" t="s">
        <v>350</v>
      </c>
      <c r="H42" s="55">
        <v>93055.82</v>
      </c>
      <c r="I42" s="55"/>
      <c r="J42" s="140"/>
      <c r="K42" s="139">
        <v>43504</v>
      </c>
      <c r="L42" s="139">
        <v>43504</v>
      </c>
      <c r="M42" s="43" t="s">
        <v>147</v>
      </c>
      <c r="N42" s="34"/>
      <c r="O42" s="174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</row>
    <row r="43" spans="1:77" s="56" customFormat="1" x14ac:dyDescent="0.3">
      <c r="A43" s="53"/>
      <c r="B43" s="34"/>
      <c r="C43" s="31">
        <v>43504</v>
      </c>
      <c r="D43" s="54"/>
      <c r="E43" s="34" t="s">
        <v>146</v>
      </c>
      <c r="F43" s="34" t="s">
        <v>39</v>
      </c>
      <c r="G43" s="34" t="s">
        <v>350</v>
      </c>
      <c r="H43" s="55">
        <v>1067.53</v>
      </c>
      <c r="I43" s="55"/>
      <c r="J43" s="140"/>
      <c r="K43" s="139">
        <v>43504</v>
      </c>
      <c r="L43" s="139">
        <v>43504</v>
      </c>
      <c r="M43" s="43" t="s">
        <v>147</v>
      </c>
      <c r="N43" s="34"/>
      <c r="O43" s="174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</row>
    <row r="44" spans="1:77" s="56" customFormat="1" ht="11.25" customHeight="1" x14ac:dyDescent="0.2">
      <c r="A44" s="53"/>
      <c r="B44" s="188">
        <v>120</v>
      </c>
      <c r="C44" s="14">
        <v>43496</v>
      </c>
      <c r="D44" s="188" t="s">
        <v>78</v>
      </c>
      <c r="E44" s="188" t="s">
        <v>174</v>
      </c>
      <c r="F44" s="54" t="s">
        <v>32</v>
      </c>
      <c r="G44" s="188" t="s">
        <v>200</v>
      </c>
      <c r="H44" s="188"/>
      <c r="I44" s="189">
        <v>39276.39</v>
      </c>
      <c r="J44" s="189"/>
      <c r="K44" s="190">
        <v>43511</v>
      </c>
      <c r="L44" s="190">
        <v>43504</v>
      </c>
      <c r="M44" s="196" t="s">
        <v>26</v>
      </c>
      <c r="N44" s="34" t="s">
        <v>372</v>
      </c>
      <c r="O44" s="192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</row>
    <row r="45" spans="1:77" s="56" customFormat="1" x14ac:dyDescent="0.3">
      <c r="A45" s="53"/>
      <c r="B45" s="34">
        <v>5522</v>
      </c>
      <c r="C45" s="31">
        <v>43467</v>
      </c>
      <c r="D45" s="34" t="s">
        <v>98</v>
      </c>
      <c r="E45" s="34" t="s">
        <v>390</v>
      </c>
      <c r="F45" s="54" t="s">
        <v>190</v>
      </c>
      <c r="G45" s="34" t="s">
        <v>129</v>
      </c>
      <c r="H45" s="34"/>
      <c r="I45" s="55">
        <v>1221.4000000000001</v>
      </c>
      <c r="J45" s="55"/>
      <c r="K45" s="31">
        <v>43507</v>
      </c>
      <c r="L45" s="31">
        <v>43504</v>
      </c>
      <c r="M45" s="63" t="s">
        <v>26</v>
      </c>
      <c r="N45" s="34"/>
      <c r="O45" s="34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</row>
    <row r="46" spans="1:77" s="56" customFormat="1" x14ac:dyDescent="0.3">
      <c r="A46" s="53"/>
      <c r="B46" s="34">
        <v>725</v>
      </c>
      <c r="C46" s="31">
        <v>43497</v>
      </c>
      <c r="D46" s="54" t="s">
        <v>76</v>
      </c>
      <c r="E46" s="34" t="s">
        <v>297</v>
      </c>
      <c r="F46" s="54" t="s">
        <v>298</v>
      </c>
      <c r="G46" s="34" t="s">
        <v>200</v>
      </c>
      <c r="H46" s="34"/>
      <c r="I46" s="55">
        <v>38000</v>
      </c>
      <c r="J46" s="55"/>
      <c r="K46" s="31">
        <v>43511</v>
      </c>
      <c r="L46" s="31">
        <v>43504</v>
      </c>
      <c r="M46" s="63" t="s">
        <v>26</v>
      </c>
      <c r="N46" s="34"/>
      <c r="O46" s="34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</row>
    <row r="47" spans="1:77" s="159" customFormat="1" x14ac:dyDescent="0.3">
      <c r="A47" s="158"/>
      <c r="B47" s="34"/>
      <c r="C47" s="31">
        <v>43504</v>
      </c>
      <c r="D47" s="34"/>
      <c r="E47" s="34" t="s">
        <v>392</v>
      </c>
      <c r="F47" s="34" t="s">
        <v>97</v>
      </c>
      <c r="G47" s="34" t="s">
        <v>350</v>
      </c>
      <c r="H47" s="34"/>
      <c r="I47" s="55">
        <v>253.25</v>
      </c>
      <c r="J47" s="55"/>
      <c r="K47" s="31">
        <v>43504</v>
      </c>
      <c r="L47" s="31">
        <v>43504</v>
      </c>
      <c r="M47" s="63" t="s">
        <v>26</v>
      </c>
      <c r="N47" s="34"/>
      <c r="O47" s="34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</row>
    <row r="48" spans="1:77" s="56" customFormat="1" x14ac:dyDescent="0.3">
      <c r="A48" s="53"/>
      <c r="B48" s="34"/>
      <c r="C48" s="31">
        <v>43504</v>
      </c>
      <c r="D48" s="54"/>
      <c r="E48" s="34" t="s">
        <v>67</v>
      </c>
      <c r="F48" s="54" t="s">
        <v>391</v>
      </c>
      <c r="G48" s="34" t="s">
        <v>350</v>
      </c>
      <c r="H48" s="34"/>
      <c r="I48" s="55">
        <v>13522.31</v>
      </c>
      <c r="J48" s="55"/>
      <c r="K48" s="31">
        <v>43504</v>
      </c>
      <c r="L48" s="31">
        <v>43504</v>
      </c>
      <c r="M48" s="63" t="s">
        <v>26</v>
      </c>
      <c r="N48" s="34"/>
      <c r="O48" s="34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</row>
    <row r="49" spans="1:78" s="56" customFormat="1" x14ac:dyDescent="0.3">
      <c r="A49" s="53"/>
      <c r="B49" s="57">
        <v>26</v>
      </c>
      <c r="C49" s="31">
        <v>43487</v>
      </c>
      <c r="D49" s="34" t="s">
        <v>106</v>
      </c>
      <c r="E49" s="34" t="s">
        <v>58</v>
      </c>
      <c r="F49" s="54" t="s">
        <v>378</v>
      </c>
      <c r="G49" s="34" t="s">
        <v>200</v>
      </c>
      <c r="H49" s="32"/>
      <c r="I49" s="33">
        <v>1800</v>
      </c>
      <c r="J49" s="58"/>
      <c r="K49" s="31">
        <v>43504</v>
      </c>
      <c r="L49" s="31">
        <v>43504</v>
      </c>
      <c r="M49" s="63" t="s">
        <v>26</v>
      </c>
      <c r="N49" s="34"/>
      <c r="O49" s="34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</row>
    <row r="50" spans="1:78" s="56" customFormat="1" x14ac:dyDescent="0.3">
      <c r="A50" s="53"/>
      <c r="B50" s="34"/>
      <c r="C50" s="31">
        <v>43504</v>
      </c>
      <c r="D50" s="54"/>
      <c r="E50" s="34" t="s">
        <v>71</v>
      </c>
      <c r="F50" s="34" t="s">
        <v>148</v>
      </c>
      <c r="G50" s="34" t="s">
        <v>350</v>
      </c>
      <c r="H50" s="34"/>
      <c r="I50" s="55">
        <v>10</v>
      </c>
      <c r="J50" s="55"/>
      <c r="K50" s="31">
        <v>43504</v>
      </c>
      <c r="L50" s="31">
        <v>43504</v>
      </c>
      <c r="M50" s="178" t="s">
        <v>26</v>
      </c>
      <c r="N50" s="34"/>
      <c r="O50" s="34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</row>
    <row r="51" spans="1:78" s="56" customFormat="1" x14ac:dyDescent="0.3">
      <c r="A51" s="53"/>
      <c r="B51" s="34"/>
      <c r="C51" s="31">
        <v>43504</v>
      </c>
      <c r="D51" s="54"/>
      <c r="E51" s="34" t="s">
        <v>71</v>
      </c>
      <c r="F51" s="34" t="s">
        <v>148</v>
      </c>
      <c r="G51" s="34" t="s">
        <v>350</v>
      </c>
      <c r="H51" s="34"/>
      <c r="I51" s="55">
        <v>10</v>
      </c>
      <c r="J51" s="55"/>
      <c r="K51" s="31">
        <v>43504</v>
      </c>
      <c r="L51" s="31">
        <v>43504</v>
      </c>
      <c r="M51" s="178" t="s">
        <v>26</v>
      </c>
      <c r="N51" s="34"/>
      <c r="O51" s="34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</row>
    <row r="52" spans="1:78" s="56" customFormat="1" x14ac:dyDescent="0.3">
      <c r="A52" s="53"/>
      <c r="B52" s="34"/>
      <c r="C52" s="31">
        <v>43504</v>
      </c>
      <c r="D52" s="54"/>
      <c r="E52" s="34" t="s">
        <v>71</v>
      </c>
      <c r="F52" s="34" t="s">
        <v>148</v>
      </c>
      <c r="G52" s="34" t="s">
        <v>350</v>
      </c>
      <c r="H52" s="34"/>
      <c r="I52" s="55">
        <v>10</v>
      </c>
      <c r="J52" s="55"/>
      <c r="K52" s="31">
        <v>43504</v>
      </c>
      <c r="L52" s="31">
        <v>43504</v>
      </c>
      <c r="M52" s="178" t="s">
        <v>26</v>
      </c>
      <c r="N52" s="34"/>
      <c r="O52" s="34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</row>
    <row r="53" spans="1:78" s="56" customFormat="1" x14ac:dyDescent="0.3">
      <c r="A53" s="53"/>
      <c r="B53" s="34"/>
      <c r="C53" s="31">
        <v>43504</v>
      </c>
      <c r="D53" s="54"/>
      <c r="E53" s="34" t="s">
        <v>71</v>
      </c>
      <c r="F53" s="34" t="s">
        <v>148</v>
      </c>
      <c r="G53" s="34" t="s">
        <v>350</v>
      </c>
      <c r="H53" s="34"/>
      <c r="I53" s="55">
        <v>10</v>
      </c>
      <c r="J53" s="55"/>
      <c r="K53" s="31">
        <v>43504</v>
      </c>
      <c r="L53" s="31">
        <v>43504</v>
      </c>
      <c r="M53" s="178" t="s">
        <v>26</v>
      </c>
      <c r="N53" s="34"/>
      <c r="O53" s="34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</row>
    <row r="54" spans="1:78" s="56" customFormat="1" x14ac:dyDescent="0.3">
      <c r="A54" s="53"/>
      <c r="B54" s="34"/>
      <c r="C54" s="31">
        <v>43504</v>
      </c>
      <c r="D54" s="54"/>
      <c r="E54" s="34" t="s">
        <v>71</v>
      </c>
      <c r="F54" s="34" t="s">
        <v>148</v>
      </c>
      <c r="G54" s="34" t="s">
        <v>350</v>
      </c>
      <c r="H54" s="34"/>
      <c r="I54" s="55">
        <v>10</v>
      </c>
      <c r="J54" s="55"/>
      <c r="K54" s="31">
        <v>43504</v>
      </c>
      <c r="L54" s="31">
        <v>43504</v>
      </c>
      <c r="M54" s="178" t="s">
        <v>26</v>
      </c>
      <c r="N54" s="34"/>
      <c r="O54" s="34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</row>
    <row r="55" spans="1:78" s="56" customFormat="1" x14ac:dyDescent="0.3">
      <c r="A55" s="53"/>
      <c r="B55" s="34"/>
      <c r="C55" s="31">
        <v>43507</v>
      </c>
      <c r="D55" s="54"/>
      <c r="E55" s="34" t="s">
        <v>146</v>
      </c>
      <c r="F55" s="34" t="s">
        <v>39</v>
      </c>
      <c r="G55" s="34" t="s">
        <v>350</v>
      </c>
      <c r="H55" s="55">
        <v>1302.27</v>
      </c>
      <c r="I55" s="55"/>
      <c r="J55" s="140"/>
      <c r="K55" s="139">
        <v>43507</v>
      </c>
      <c r="L55" s="139">
        <v>43507</v>
      </c>
      <c r="M55" s="43" t="s">
        <v>147</v>
      </c>
      <c r="N55" s="34"/>
      <c r="O55" s="174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</row>
    <row r="56" spans="1:78" s="56" customFormat="1" x14ac:dyDescent="0.3">
      <c r="A56" s="53"/>
      <c r="B56" s="57">
        <v>258041</v>
      </c>
      <c r="C56" s="31">
        <v>43479</v>
      </c>
      <c r="D56" s="34" t="s">
        <v>127</v>
      </c>
      <c r="E56" s="34" t="s">
        <v>126</v>
      </c>
      <c r="F56" s="34" t="s">
        <v>377</v>
      </c>
      <c r="G56" s="34" t="s">
        <v>200</v>
      </c>
      <c r="H56" s="32"/>
      <c r="I56" s="58">
        <v>1302.27</v>
      </c>
      <c r="J56" s="34"/>
      <c r="K56" s="31">
        <v>43507</v>
      </c>
      <c r="L56" s="31">
        <v>43507</v>
      </c>
      <c r="M56" s="63" t="s">
        <v>26</v>
      </c>
      <c r="N56" s="34"/>
      <c r="O56" s="34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</row>
    <row r="57" spans="1:78" s="56" customFormat="1" x14ac:dyDescent="0.3">
      <c r="A57" s="53"/>
      <c r="B57" s="34"/>
      <c r="C57" s="31">
        <v>43508</v>
      </c>
      <c r="D57" s="54"/>
      <c r="E57" s="34" t="s">
        <v>146</v>
      </c>
      <c r="F57" s="34" t="s">
        <v>39</v>
      </c>
      <c r="G57" s="34" t="s">
        <v>350</v>
      </c>
      <c r="H57" s="55">
        <v>46120.25</v>
      </c>
      <c r="I57" s="55"/>
      <c r="J57" s="140"/>
      <c r="K57" s="139">
        <v>43508</v>
      </c>
      <c r="L57" s="139">
        <v>43508</v>
      </c>
      <c r="M57" s="43" t="s">
        <v>147</v>
      </c>
      <c r="N57" s="34"/>
      <c r="O57" s="174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</row>
    <row r="58" spans="1:78" s="16" customFormat="1" ht="13.8" x14ac:dyDescent="0.3">
      <c r="A58" s="6"/>
      <c r="B58" s="34">
        <v>1</v>
      </c>
      <c r="C58" s="31">
        <v>43497</v>
      </c>
      <c r="D58" s="34" t="s">
        <v>114</v>
      </c>
      <c r="E58" s="34" t="s">
        <v>301</v>
      </c>
      <c r="F58" s="54" t="s">
        <v>302</v>
      </c>
      <c r="G58" s="34" t="s">
        <v>200</v>
      </c>
      <c r="H58" s="34"/>
      <c r="I58" s="55">
        <v>40000</v>
      </c>
      <c r="J58" s="55"/>
      <c r="K58" s="31">
        <v>43514</v>
      </c>
      <c r="L58" s="139">
        <v>43508</v>
      </c>
      <c r="M58" s="63" t="s">
        <v>26</v>
      </c>
      <c r="N58" s="34"/>
      <c r="O58" s="34"/>
      <c r="P58" s="8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</row>
    <row r="59" spans="1:78" s="56" customFormat="1" ht="13.8" x14ac:dyDescent="0.3">
      <c r="A59" s="53"/>
      <c r="B59" s="155" t="s">
        <v>346</v>
      </c>
      <c r="C59" s="31">
        <v>43468</v>
      </c>
      <c r="D59" s="155" t="s">
        <v>105</v>
      </c>
      <c r="E59" s="155" t="s">
        <v>203</v>
      </c>
      <c r="F59" s="161" t="s">
        <v>204</v>
      </c>
      <c r="G59" s="34" t="s">
        <v>200</v>
      </c>
      <c r="H59" s="83"/>
      <c r="I59" s="76">
        <v>6100.25</v>
      </c>
      <c r="J59" s="140"/>
      <c r="K59" s="31">
        <v>43490</v>
      </c>
      <c r="L59" s="139">
        <v>43508</v>
      </c>
      <c r="M59" s="160" t="s">
        <v>26</v>
      </c>
      <c r="N59" s="86"/>
      <c r="O59" s="8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</row>
    <row r="60" spans="1:78" s="56" customFormat="1" x14ac:dyDescent="0.3">
      <c r="A60" s="53"/>
      <c r="B60" s="34"/>
      <c r="C60" s="31">
        <v>43508</v>
      </c>
      <c r="D60" s="54"/>
      <c r="E60" s="34" t="s">
        <v>71</v>
      </c>
      <c r="F60" s="34" t="s">
        <v>148</v>
      </c>
      <c r="G60" s="34" t="s">
        <v>350</v>
      </c>
      <c r="H60" s="34"/>
      <c r="I60" s="55">
        <v>10</v>
      </c>
      <c r="J60" s="55"/>
      <c r="K60" s="139">
        <v>43508</v>
      </c>
      <c r="L60" s="139">
        <v>43508</v>
      </c>
      <c r="M60" s="178" t="s">
        <v>26</v>
      </c>
      <c r="N60" s="34"/>
      <c r="O60" s="34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</row>
    <row r="61" spans="1:78" s="56" customFormat="1" x14ac:dyDescent="0.3">
      <c r="A61" s="53"/>
      <c r="B61" s="34"/>
      <c r="C61" s="31">
        <v>43508</v>
      </c>
      <c r="D61" s="54"/>
      <c r="E61" s="34" t="s">
        <v>71</v>
      </c>
      <c r="F61" s="34" t="s">
        <v>148</v>
      </c>
      <c r="G61" s="34" t="s">
        <v>350</v>
      </c>
      <c r="H61" s="34"/>
      <c r="I61" s="55">
        <v>10</v>
      </c>
      <c r="J61" s="55"/>
      <c r="K61" s="139">
        <v>43508</v>
      </c>
      <c r="L61" s="139">
        <v>43508</v>
      </c>
      <c r="M61" s="178" t="s">
        <v>26</v>
      </c>
      <c r="N61" s="34"/>
      <c r="O61" s="34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</row>
    <row r="62" spans="1:78" s="56" customFormat="1" x14ac:dyDescent="0.3">
      <c r="A62" s="53"/>
      <c r="B62" s="34"/>
      <c r="C62" s="31">
        <v>43509</v>
      </c>
      <c r="D62" s="54"/>
      <c r="E62" s="34" t="s">
        <v>146</v>
      </c>
      <c r="F62" s="34" t="s">
        <v>39</v>
      </c>
      <c r="G62" s="34" t="s">
        <v>350</v>
      </c>
      <c r="H62" s="55">
        <v>24469.93</v>
      </c>
      <c r="I62" s="55"/>
      <c r="J62" s="140"/>
      <c r="K62" s="139">
        <v>43509</v>
      </c>
      <c r="L62" s="139">
        <v>43509</v>
      </c>
      <c r="M62" s="43" t="s">
        <v>147</v>
      </c>
      <c r="N62" s="34"/>
      <c r="O62" s="174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</row>
    <row r="63" spans="1:78" s="56" customFormat="1" ht="11.25" customHeight="1" x14ac:dyDescent="0.3">
      <c r="A63" s="53"/>
      <c r="B63" s="34">
        <v>1505</v>
      </c>
      <c r="C63" s="31">
        <v>43501</v>
      </c>
      <c r="D63" s="34" t="s">
        <v>111</v>
      </c>
      <c r="E63" s="34" t="s">
        <v>299</v>
      </c>
      <c r="F63" s="34" t="s">
        <v>300</v>
      </c>
      <c r="G63" s="34" t="s">
        <v>200</v>
      </c>
      <c r="H63" s="34"/>
      <c r="I63" s="140">
        <v>24469.93</v>
      </c>
      <c r="J63" s="34"/>
      <c r="K63" s="139">
        <v>43514</v>
      </c>
      <c r="L63" s="139">
        <v>43509</v>
      </c>
      <c r="M63" s="63" t="s">
        <v>26</v>
      </c>
      <c r="N63" s="34" t="s">
        <v>375</v>
      </c>
      <c r="O63" s="174">
        <v>27965.64</v>
      </c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</row>
    <row r="64" spans="1:78" s="56" customFormat="1" x14ac:dyDescent="0.3">
      <c r="A64" s="53"/>
      <c r="B64" s="34"/>
      <c r="C64" s="31">
        <v>43510</v>
      </c>
      <c r="D64" s="54"/>
      <c r="E64" s="34" t="s">
        <v>146</v>
      </c>
      <c r="F64" s="34" t="s">
        <v>39</v>
      </c>
      <c r="G64" s="34" t="s">
        <v>350</v>
      </c>
      <c r="H64" s="55">
        <v>413922.51</v>
      </c>
      <c r="I64" s="55"/>
      <c r="J64" s="140"/>
      <c r="K64" s="139">
        <v>43510</v>
      </c>
      <c r="L64" s="139">
        <v>43510</v>
      </c>
      <c r="M64" s="43" t="s">
        <v>147</v>
      </c>
      <c r="N64" s="34"/>
      <c r="O64" s="174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</row>
    <row r="65" spans="1:78" s="56" customFormat="1" x14ac:dyDescent="0.3">
      <c r="A65" s="53"/>
      <c r="B65" s="34">
        <v>5510</v>
      </c>
      <c r="C65" s="42">
        <v>43509</v>
      </c>
      <c r="D65" s="54" t="s">
        <v>397</v>
      </c>
      <c r="E65" s="34" t="s">
        <v>398</v>
      </c>
      <c r="F65" s="54" t="s">
        <v>399</v>
      </c>
      <c r="G65" s="34" t="s">
        <v>350</v>
      </c>
      <c r="H65" s="54"/>
      <c r="I65" s="55">
        <v>620</v>
      </c>
      <c r="J65" s="55"/>
      <c r="K65" s="31">
        <v>43510</v>
      </c>
      <c r="L65" s="31">
        <v>43510</v>
      </c>
      <c r="M65" s="63" t="s">
        <v>26</v>
      </c>
      <c r="N65" s="34"/>
      <c r="O65" s="34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</row>
    <row r="66" spans="1:78" s="56" customFormat="1" x14ac:dyDescent="0.3">
      <c r="A66" s="53"/>
      <c r="B66" s="57">
        <v>258184</v>
      </c>
      <c r="C66" s="42">
        <v>43482</v>
      </c>
      <c r="D66" s="54" t="s">
        <v>127</v>
      </c>
      <c r="E66" s="34" t="s">
        <v>126</v>
      </c>
      <c r="F66" s="54" t="s">
        <v>57</v>
      </c>
      <c r="G66" s="34" t="s">
        <v>200</v>
      </c>
      <c r="H66" s="201"/>
      <c r="I66" s="33">
        <v>534.42999999999995</v>
      </c>
      <c r="J66" s="58"/>
      <c r="K66" s="31">
        <v>43510</v>
      </c>
      <c r="L66" s="31">
        <v>43510</v>
      </c>
      <c r="M66" s="63" t="s">
        <v>26</v>
      </c>
      <c r="N66" s="54"/>
      <c r="O66" s="34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</row>
    <row r="67" spans="1:78" s="56" customFormat="1" x14ac:dyDescent="0.3">
      <c r="A67" s="53"/>
      <c r="B67" s="34">
        <v>255</v>
      </c>
      <c r="C67" s="31">
        <v>43816</v>
      </c>
      <c r="D67" s="34" t="s">
        <v>400</v>
      </c>
      <c r="E67" s="34" t="s">
        <v>401</v>
      </c>
      <c r="F67" s="34" t="s">
        <v>208</v>
      </c>
      <c r="G67" s="34" t="s">
        <v>129</v>
      </c>
      <c r="H67" s="34"/>
      <c r="I67" s="55">
        <v>3519.38</v>
      </c>
      <c r="K67" s="31">
        <v>43510</v>
      </c>
      <c r="L67" s="31">
        <v>43510</v>
      </c>
      <c r="M67" s="178" t="s">
        <v>26</v>
      </c>
      <c r="N67" s="34"/>
      <c r="O67" s="34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</row>
    <row r="68" spans="1:78" s="56" customFormat="1" ht="14.25" customHeight="1" x14ac:dyDescent="0.3">
      <c r="A68" s="53"/>
      <c r="B68" s="34">
        <v>26</v>
      </c>
      <c r="C68" s="31">
        <v>43504</v>
      </c>
      <c r="D68" s="34" t="s">
        <v>422</v>
      </c>
      <c r="E68" s="34" t="s">
        <v>423</v>
      </c>
      <c r="F68" s="34" t="s">
        <v>208</v>
      </c>
      <c r="G68" s="34" t="s">
        <v>200</v>
      </c>
      <c r="H68" s="34"/>
      <c r="I68" s="55">
        <v>409228.7</v>
      </c>
      <c r="K68" s="31">
        <v>43510</v>
      </c>
      <c r="L68" s="31">
        <v>43510</v>
      </c>
      <c r="M68" s="178" t="s">
        <v>26</v>
      </c>
      <c r="N68" s="34"/>
      <c r="O68" s="34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</row>
    <row r="69" spans="1:78" s="56" customFormat="1" x14ac:dyDescent="0.3">
      <c r="A69" s="53"/>
      <c r="B69" s="34"/>
      <c r="C69" s="31">
        <v>43510</v>
      </c>
      <c r="D69" s="54"/>
      <c r="E69" s="34" t="s">
        <v>71</v>
      </c>
      <c r="F69" s="34" t="s">
        <v>148</v>
      </c>
      <c r="G69" s="34" t="s">
        <v>350</v>
      </c>
      <c r="H69" s="34"/>
      <c r="I69" s="55">
        <v>10</v>
      </c>
      <c r="J69" s="55"/>
      <c r="K69" s="31">
        <v>43510</v>
      </c>
      <c r="L69" s="31">
        <v>43510</v>
      </c>
      <c r="M69" s="178" t="s">
        <v>26</v>
      </c>
      <c r="N69" s="34"/>
      <c r="O69" s="34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</row>
    <row r="70" spans="1:78" s="56" customFormat="1" x14ac:dyDescent="0.3">
      <c r="A70" s="53"/>
      <c r="B70" s="34"/>
      <c r="C70" s="31">
        <v>43510</v>
      </c>
      <c r="D70" s="54"/>
      <c r="E70" s="34" t="s">
        <v>71</v>
      </c>
      <c r="F70" s="34" t="s">
        <v>148</v>
      </c>
      <c r="G70" s="34" t="s">
        <v>350</v>
      </c>
      <c r="H70" s="34"/>
      <c r="I70" s="55">
        <v>10</v>
      </c>
      <c r="J70" s="55"/>
      <c r="K70" s="31">
        <v>43510</v>
      </c>
      <c r="L70" s="31">
        <v>43510</v>
      </c>
      <c r="M70" s="178" t="s">
        <v>26</v>
      </c>
      <c r="N70" s="34"/>
      <c r="O70" s="34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</row>
    <row r="71" spans="1:78" s="56" customFormat="1" x14ac:dyDescent="0.3">
      <c r="A71" s="53"/>
      <c r="B71" s="34"/>
      <c r="C71" s="31">
        <v>43511</v>
      </c>
      <c r="D71" s="54"/>
      <c r="E71" s="34" t="s">
        <v>146</v>
      </c>
      <c r="F71" s="34" t="s">
        <v>39</v>
      </c>
      <c r="G71" s="34" t="s">
        <v>350</v>
      </c>
      <c r="H71" s="55">
        <v>14789.14</v>
      </c>
      <c r="I71" s="55"/>
      <c r="J71" s="140"/>
      <c r="K71" s="139">
        <v>43511</v>
      </c>
      <c r="L71" s="139">
        <v>43511</v>
      </c>
      <c r="M71" s="43" t="s">
        <v>147</v>
      </c>
      <c r="N71" s="34"/>
      <c r="O71" s="174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</row>
    <row r="72" spans="1:78" s="56" customFormat="1" x14ac:dyDescent="0.3">
      <c r="A72" s="53"/>
      <c r="B72" s="34"/>
      <c r="C72" s="31">
        <v>43511</v>
      </c>
      <c r="D72" s="54"/>
      <c r="E72" s="34" t="s">
        <v>424</v>
      </c>
      <c r="F72" s="34" t="s">
        <v>148</v>
      </c>
      <c r="G72" s="34" t="s">
        <v>350</v>
      </c>
      <c r="H72" s="55"/>
      <c r="I72" s="55">
        <v>144</v>
      </c>
      <c r="J72" s="140"/>
      <c r="K72" s="139">
        <v>43511</v>
      </c>
      <c r="L72" s="139">
        <v>43511</v>
      </c>
      <c r="M72" s="43" t="s">
        <v>26</v>
      </c>
      <c r="N72" s="34"/>
      <c r="O72" s="174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</row>
    <row r="73" spans="1:78" s="56" customFormat="1" ht="10.5" customHeight="1" x14ac:dyDescent="0.3">
      <c r="A73" s="53"/>
      <c r="B73" s="34">
        <v>956</v>
      </c>
      <c r="C73" s="31">
        <v>43488</v>
      </c>
      <c r="D73" s="34" t="s">
        <v>344</v>
      </c>
      <c r="E73" s="34" t="s">
        <v>405</v>
      </c>
      <c r="F73" s="34" t="s">
        <v>345</v>
      </c>
      <c r="G73" s="34" t="s">
        <v>129</v>
      </c>
      <c r="H73" s="34"/>
      <c r="I73" s="55">
        <v>450.41</v>
      </c>
      <c r="J73" s="140"/>
      <c r="K73" s="31">
        <v>43503</v>
      </c>
      <c r="L73" s="139">
        <v>43511</v>
      </c>
      <c r="M73" s="63" t="s">
        <v>26</v>
      </c>
      <c r="N73" s="34"/>
      <c r="O73" s="34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</row>
    <row r="74" spans="1:78" s="16" customFormat="1" ht="13.8" x14ac:dyDescent="0.3">
      <c r="A74" s="6"/>
      <c r="B74" s="34">
        <v>70191</v>
      </c>
      <c r="C74" s="31">
        <v>43502</v>
      </c>
      <c r="D74" s="34" t="s">
        <v>314</v>
      </c>
      <c r="E74" s="34" t="s">
        <v>313</v>
      </c>
      <c r="F74" s="34" t="s">
        <v>315</v>
      </c>
      <c r="G74" s="34" t="s">
        <v>200</v>
      </c>
      <c r="H74" s="34"/>
      <c r="I74" s="55">
        <v>4000</v>
      </c>
      <c r="J74" s="34"/>
      <c r="K74" s="139">
        <v>43531</v>
      </c>
      <c r="L74" s="139">
        <v>43511</v>
      </c>
      <c r="M74" s="63" t="s">
        <v>26</v>
      </c>
      <c r="N74" s="34"/>
      <c r="O74" s="34"/>
      <c r="P74" s="8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</row>
    <row r="75" spans="1:78" s="56" customFormat="1" ht="10.5" customHeight="1" x14ac:dyDescent="0.3">
      <c r="A75" s="53"/>
      <c r="B75" s="184">
        <v>50364</v>
      </c>
      <c r="C75" s="31">
        <v>43473</v>
      </c>
      <c r="D75" s="43" t="s">
        <v>92</v>
      </c>
      <c r="E75" s="43" t="s">
        <v>324</v>
      </c>
      <c r="F75" s="43" t="s">
        <v>23</v>
      </c>
      <c r="G75" s="43" t="s">
        <v>200</v>
      </c>
      <c r="H75" s="186"/>
      <c r="I75" s="55">
        <v>2503.6</v>
      </c>
      <c r="J75" s="62"/>
      <c r="K75" s="139">
        <v>43503</v>
      </c>
      <c r="L75" s="139">
        <v>43511</v>
      </c>
      <c r="M75" s="63" t="s">
        <v>26</v>
      </c>
      <c r="N75" s="43"/>
      <c r="O75" s="4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</row>
    <row r="76" spans="1:78" s="16" customFormat="1" ht="13.8" x14ac:dyDescent="0.3">
      <c r="A76" s="6"/>
      <c r="B76" s="57">
        <v>599</v>
      </c>
      <c r="C76" s="31">
        <v>43501</v>
      </c>
      <c r="D76" s="34" t="s">
        <v>116</v>
      </c>
      <c r="E76" s="34" t="s">
        <v>307</v>
      </c>
      <c r="F76" s="34" t="s">
        <v>140</v>
      </c>
      <c r="G76" s="34" t="s">
        <v>350</v>
      </c>
      <c r="H76" s="58"/>
      <c r="I76" s="58">
        <v>3116.13</v>
      </c>
      <c r="J76" s="58"/>
      <c r="K76" s="139">
        <v>43510</v>
      </c>
      <c r="L76" s="31">
        <v>43511</v>
      </c>
      <c r="M76" s="63" t="s">
        <v>26</v>
      </c>
      <c r="N76" s="34"/>
      <c r="O76" s="34"/>
      <c r="P76" s="8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</row>
    <row r="77" spans="1:78" s="56" customFormat="1" x14ac:dyDescent="0.3">
      <c r="A77" s="53"/>
      <c r="B77" s="34">
        <v>915</v>
      </c>
      <c r="C77" s="31">
        <v>43511</v>
      </c>
      <c r="D77" s="34" t="s">
        <v>402</v>
      </c>
      <c r="E77" s="34" t="s">
        <v>403</v>
      </c>
      <c r="F77" s="54" t="s">
        <v>73</v>
      </c>
      <c r="G77" s="34" t="s">
        <v>350</v>
      </c>
      <c r="H77" s="34"/>
      <c r="I77" s="203">
        <v>4535</v>
      </c>
      <c r="J77" s="55"/>
      <c r="K77" s="31">
        <v>43511</v>
      </c>
      <c r="L77" s="139">
        <v>43511</v>
      </c>
      <c r="M77" s="63" t="s">
        <v>26</v>
      </c>
      <c r="N77" s="34"/>
      <c r="O77" s="34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</row>
    <row r="78" spans="1:78" s="56" customFormat="1" x14ac:dyDescent="0.3">
      <c r="A78" s="53"/>
      <c r="B78" s="34"/>
      <c r="C78" s="31">
        <v>43511</v>
      </c>
      <c r="D78" s="54"/>
      <c r="E78" s="34" t="s">
        <v>71</v>
      </c>
      <c r="F78" s="34" t="s">
        <v>148</v>
      </c>
      <c r="G78" s="34" t="s">
        <v>350</v>
      </c>
      <c r="H78" s="34"/>
      <c r="I78" s="55">
        <v>10</v>
      </c>
      <c r="J78" s="55"/>
      <c r="K78" s="31">
        <v>43511</v>
      </c>
      <c r="L78" s="31">
        <v>43511</v>
      </c>
      <c r="M78" s="178" t="s">
        <v>26</v>
      </c>
      <c r="N78" s="34"/>
      <c r="O78" s="34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</row>
    <row r="79" spans="1:78" s="56" customFormat="1" x14ac:dyDescent="0.3">
      <c r="A79" s="53"/>
      <c r="B79" s="34"/>
      <c r="C79" s="31">
        <v>43511</v>
      </c>
      <c r="D79" s="54"/>
      <c r="E79" s="34" t="s">
        <v>71</v>
      </c>
      <c r="F79" s="34" t="s">
        <v>148</v>
      </c>
      <c r="G79" s="34" t="s">
        <v>350</v>
      </c>
      <c r="H79" s="34"/>
      <c r="I79" s="55">
        <v>10</v>
      </c>
      <c r="J79" s="55"/>
      <c r="K79" s="31">
        <v>43511</v>
      </c>
      <c r="L79" s="31">
        <v>43511</v>
      </c>
      <c r="M79" s="178" t="s">
        <v>26</v>
      </c>
      <c r="N79" s="34"/>
      <c r="O79" s="34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</row>
    <row r="80" spans="1:78" s="56" customFormat="1" x14ac:dyDescent="0.3">
      <c r="A80" s="53"/>
      <c r="B80" s="34"/>
      <c r="C80" s="31">
        <v>43511</v>
      </c>
      <c r="D80" s="54"/>
      <c r="E80" s="34" t="s">
        <v>71</v>
      </c>
      <c r="F80" s="34" t="s">
        <v>148</v>
      </c>
      <c r="G80" s="34" t="s">
        <v>350</v>
      </c>
      <c r="H80" s="34"/>
      <c r="I80" s="55">
        <v>10</v>
      </c>
      <c r="J80" s="55"/>
      <c r="K80" s="31">
        <v>43511</v>
      </c>
      <c r="L80" s="31">
        <v>43511</v>
      </c>
      <c r="M80" s="178" t="s">
        <v>26</v>
      </c>
      <c r="N80" s="34"/>
      <c r="O80" s="34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</row>
    <row r="81" spans="1:78" s="56" customFormat="1" x14ac:dyDescent="0.3">
      <c r="A81" s="53"/>
      <c r="B81" s="34"/>
      <c r="C81" s="31">
        <v>43511</v>
      </c>
      <c r="D81" s="54"/>
      <c r="E81" s="34" t="s">
        <v>71</v>
      </c>
      <c r="F81" s="34" t="s">
        <v>148</v>
      </c>
      <c r="G81" s="34" t="s">
        <v>350</v>
      </c>
      <c r="H81" s="34"/>
      <c r="I81" s="55">
        <v>10</v>
      </c>
      <c r="J81" s="55"/>
      <c r="K81" s="31">
        <v>43511</v>
      </c>
      <c r="L81" s="31">
        <v>43511</v>
      </c>
      <c r="M81" s="178" t="s">
        <v>26</v>
      </c>
      <c r="N81" s="34"/>
      <c r="O81" s="34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</row>
    <row r="82" spans="1:78" s="56" customFormat="1" x14ac:dyDescent="0.3">
      <c r="A82" s="53"/>
      <c r="B82" s="34"/>
      <c r="C82" s="31">
        <v>43514</v>
      </c>
      <c r="D82" s="54"/>
      <c r="E82" s="34" t="s">
        <v>146</v>
      </c>
      <c r="F82" s="34" t="s">
        <v>39</v>
      </c>
      <c r="G82" s="34" t="s">
        <v>350</v>
      </c>
      <c r="H82" s="55">
        <v>1407.99</v>
      </c>
      <c r="I82" s="55"/>
      <c r="J82" s="140"/>
      <c r="K82" s="139">
        <v>43514</v>
      </c>
      <c r="L82" s="139">
        <v>43514</v>
      </c>
      <c r="M82" s="43" t="s">
        <v>147</v>
      </c>
      <c r="N82" s="34"/>
      <c r="O82" s="174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</row>
    <row r="83" spans="1:78" s="187" customFormat="1" ht="12" customHeight="1" x14ac:dyDescent="0.3">
      <c r="B83" s="57">
        <v>6956</v>
      </c>
      <c r="C83" s="31">
        <v>43482</v>
      </c>
      <c r="D83" s="34" t="s">
        <v>356</v>
      </c>
      <c r="E83" s="34" t="s">
        <v>355</v>
      </c>
      <c r="F83" s="155" t="s">
        <v>23</v>
      </c>
      <c r="G83" s="34" t="s">
        <v>200</v>
      </c>
      <c r="H83" s="32"/>
      <c r="I83" s="33">
        <v>1188</v>
      </c>
      <c r="J83" s="33"/>
      <c r="K83" s="31">
        <v>43512</v>
      </c>
      <c r="L83" s="31">
        <v>43514</v>
      </c>
      <c r="M83" s="63" t="s">
        <v>26</v>
      </c>
      <c r="N83" s="44"/>
      <c r="O83" s="53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</row>
    <row r="84" spans="1:78" s="16" customFormat="1" ht="12.75" customHeight="1" x14ac:dyDescent="0.3">
      <c r="A84" s="6"/>
      <c r="B84" s="199">
        <v>6129228</v>
      </c>
      <c r="C84" s="200">
        <v>43494</v>
      </c>
      <c r="D84" s="34" t="s">
        <v>74</v>
      </c>
      <c r="E84" s="34" t="s">
        <v>310</v>
      </c>
      <c r="F84" s="34" t="s">
        <v>27</v>
      </c>
      <c r="G84" s="150" t="s">
        <v>200</v>
      </c>
      <c r="H84" s="13"/>
      <c r="I84" s="13">
        <v>219.99</v>
      </c>
      <c r="J84" s="138"/>
      <c r="K84" s="31">
        <v>43511</v>
      </c>
      <c r="L84" s="200">
        <v>43514</v>
      </c>
      <c r="M84" s="18" t="s">
        <v>26</v>
      </c>
      <c r="N84" s="149"/>
      <c r="O84" s="15"/>
      <c r="P84" s="82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</row>
    <row r="85" spans="1:78" s="56" customFormat="1" x14ac:dyDescent="0.3">
      <c r="A85" s="53"/>
      <c r="B85" s="34"/>
      <c r="C85" s="31">
        <v>43515</v>
      </c>
      <c r="D85" s="54"/>
      <c r="E85" s="34" t="s">
        <v>146</v>
      </c>
      <c r="F85" s="34" t="s">
        <v>39</v>
      </c>
      <c r="G85" s="34" t="s">
        <v>350</v>
      </c>
      <c r="H85" s="55">
        <v>6398.52</v>
      </c>
      <c r="I85" s="55"/>
      <c r="J85" s="140"/>
      <c r="K85" s="139">
        <v>43515</v>
      </c>
      <c r="L85" s="139">
        <v>43515</v>
      </c>
      <c r="M85" s="43" t="s">
        <v>147</v>
      </c>
      <c r="N85" s="34"/>
      <c r="O85" s="174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</row>
    <row r="86" spans="1:78" s="56" customFormat="1" ht="11.25" customHeight="1" x14ac:dyDescent="0.3">
      <c r="A86" s="53"/>
      <c r="B86" s="34"/>
      <c r="C86" s="31">
        <v>43514</v>
      </c>
      <c r="D86" s="54"/>
      <c r="E86" s="34" t="s">
        <v>406</v>
      </c>
      <c r="F86" s="34" t="s">
        <v>45</v>
      </c>
      <c r="G86" s="34" t="s">
        <v>350</v>
      </c>
      <c r="H86" s="34"/>
      <c r="I86" s="55">
        <v>6117.54</v>
      </c>
      <c r="J86" s="34"/>
      <c r="K86" s="139">
        <v>43543</v>
      </c>
      <c r="L86" s="139">
        <v>43515</v>
      </c>
      <c r="M86" s="63" t="s">
        <v>26</v>
      </c>
      <c r="N86" s="34"/>
      <c r="O86" s="34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</row>
    <row r="87" spans="1:78" s="56" customFormat="1" x14ac:dyDescent="0.3">
      <c r="A87" s="53"/>
      <c r="B87" s="34"/>
      <c r="C87" s="31">
        <v>43514</v>
      </c>
      <c r="D87" s="54"/>
      <c r="E87" s="34" t="s">
        <v>340</v>
      </c>
      <c r="F87" s="34" t="s">
        <v>407</v>
      </c>
      <c r="G87" s="34" t="s">
        <v>350</v>
      </c>
      <c r="H87" s="34"/>
      <c r="I87" s="55">
        <v>280.98</v>
      </c>
      <c r="J87" s="34"/>
      <c r="K87" s="139">
        <v>43518</v>
      </c>
      <c r="L87" s="139">
        <v>43515</v>
      </c>
      <c r="M87" s="63" t="s">
        <v>26</v>
      </c>
      <c r="N87" s="34"/>
      <c r="O87" s="34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</row>
    <row r="88" spans="1:78" s="56" customFormat="1" x14ac:dyDescent="0.3">
      <c r="A88" s="53"/>
      <c r="B88" s="34"/>
      <c r="C88" s="31">
        <v>43516</v>
      </c>
      <c r="D88" s="54"/>
      <c r="E88" s="34" t="s">
        <v>146</v>
      </c>
      <c r="F88" s="34" t="s">
        <v>39</v>
      </c>
      <c r="G88" s="34" t="s">
        <v>350</v>
      </c>
      <c r="H88" s="55">
        <v>77118.899999999994</v>
      </c>
      <c r="I88" s="55"/>
      <c r="J88" s="140"/>
      <c r="K88" s="139">
        <v>43516</v>
      </c>
      <c r="L88" s="139">
        <v>43516</v>
      </c>
      <c r="M88" s="43" t="s">
        <v>147</v>
      </c>
      <c r="N88" s="34"/>
      <c r="O88" s="174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</row>
    <row r="89" spans="1:78" s="56" customFormat="1" x14ac:dyDescent="0.3">
      <c r="A89" s="53"/>
      <c r="B89" s="34" t="s">
        <v>341</v>
      </c>
      <c r="C89" s="31">
        <v>43826</v>
      </c>
      <c r="D89" s="34" t="s">
        <v>127</v>
      </c>
      <c r="E89" s="34" t="s">
        <v>126</v>
      </c>
      <c r="F89" s="34" t="s">
        <v>342</v>
      </c>
      <c r="G89" s="34" t="s">
        <v>129</v>
      </c>
      <c r="H89" s="34"/>
      <c r="I89" s="55">
        <v>2108</v>
      </c>
      <c r="J89" s="140"/>
      <c r="K89" s="31">
        <v>43489</v>
      </c>
      <c r="L89" s="139">
        <v>43516</v>
      </c>
      <c r="M89" s="63" t="s">
        <v>26</v>
      </c>
      <c r="N89" s="34"/>
      <c r="O89" s="34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</row>
    <row r="90" spans="1:78" x14ac:dyDescent="0.3">
      <c r="B90" s="34" t="s">
        <v>343</v>
      </c>
      <c r="C90" s="31">
        <v>43826</v>
      </c>
      <c r="D90" s="34" t="s">
        <v>127</v>
      </c>
      <c r="E90" s="34" t="s">
        <v>126</v>
      </c>
      <c r="F90" s="34" t="s">
        <v>342</v>
      </c>
      <c r="G90" s="34" t="s">
        <v>129</v>
      </c>
      <c r="H90" s="34"/>
      <c r="I90" s="55">
        <v>685.61</v>
      </c>
      <c r="J90" s="140"/>
      <c r="K90" s="31">
        <v>43489</v>
      </c>
      <c r="L90" s="139">
        <v>43516</v>
      </c>
      <c r="M90" s="63" t="s">
        <v>26</v>
      </c>
      <c r="N90" s="34"/>
      <c r="O90" s="34"/>
    </row>
    <row r="91" spans="1:78" s="56" customFormat="1" ht="11.25" customHeight="1" x14ac:dyDescent="0.3">
      <c r="A91" s="53"/>
      <c r="B91" s="208"/>
      <c r="C91" s="148">
        <v>43465</v>
      </c>
      <c r="D91" s="209"/>
      <c r="E91" s="3" t="s">
        <v>416</v>
      </c>
      <c r="F91" s="64" t="s">
        <v>414</v>
      </c>
      <c r="G91" s="149" t="s">
        <v>200</v>
      </c>
      <c r="H91" s="151"/>
      <c r="I91" s="151">
        <v>11142.61</v>
      </c>
      <c r="J91" s="208"/>
      <c r="K91" s="31">
        <v>43516</v>
      </c>
      <c r="L91" s="139">
        <v>43516</v>
      </c>
      <c r="M91" s="206" t="s">
        <v>26</v>
      </c>
      <c r="N91" s="208"/>
      <c r="O91" s="15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</row>
    <row r="92" spans="1:78" s="56" customFormat="1" ht="11.25" customHeight="1" x14ac:dyDescent="0.3">
      <c r="A92" s="53"/>
      <c r="B92" s="208"/>
      <c r="C92" s="148">
        <v>43465</v>
      </c>
      <c r="D92" s="209"/>
      <c r="E92" s="3" t="s">
        <v>415</v>
      </c>
      <c r="F92" s="3" t="s">
        <v>414</v>
      </c>
      <c r="G92" s="149" t="s">
        <v>200</v>
      </c>
      <c r="H92" s="151"/>
      <c r="I92" s="151">
        <v>21629.200000000001</v>
      </c>
      <c r="J92" s="208"/>
      <c r="K92" s="31">
        <v>43516</v>
      </c>
      <c r="L92" s="139">
        <v>43516</v>
      </c>
      <c r="M92" s="206" t="s">
        <v>26</v>
      </c>
      <c r="N92" s="208"/>
      <c r="O92" s="15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</row>
    <row r="93" spans="1:78" s="56" customFormat="1" ht="11.25" customHeight="1" x14ac:dyDescent="0.3">
      <c r="A93" s="53"/>
      <c r="B93" s="57"/>
      <c r="C93" s="31">
        <v>43515</v>
      </c>
      <c r="D93" s="54"/>
      <c r="E93" s="34" t="s">
        <v>321</v>
      </c>
      <c r="F93" s="34" t="s">
        <v>327</v>
      </c>
      <c r="G93" s="34" t="s">
        <v>350</v>
      </c>
      <c r="H93" s="162"/>
      <c r="I93" s="33">
        <v>2633.82</v>
      </c>
      <c r="J93" s="157"/>
      <c r="K93" s="31">
        <v>43518</v>
      </c>
      <c r="L93" s="31">
        <v>43516</v>
      </c>
      <c r="M93" s="63" t="s">
        <v>26</v>
      </c>
      <c r="N93" s="34"/>
      <c r="O93" s="34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</row>
    <row r="94" spans="1:78" s="56" customFormat="1" ht="11.25" customHeight="1" x14ac:dyDescent="0.3">
      <c r="A94" s="53"/>
      <c r="B94" s="34"/>
      <c r="C94" s="31">
        <v>43496</v>
      </c>
      <c r="D94" s="54"/>
      <c r="E94" s="34" t="s">
        <v>408</v>
      </c>
      <c r="F94" s="34" t="s">
        <v>409</v>
      </c>
      <c r="G94" s="34" t="s">
        <v>200</v>
      </c>
      <c r="H94" s="34"/>
      <c r="I94" s="55">
        <v>7342.13</v>
      </c>
      <c r="J94" s="34"/>
      <c r="K94" s="139">
        <v>43516</v>
      </c>
      <c r="L94" s="139">
        <v>43516</v>
      </c>
      <c r="M94" s="63" t="s">
        <v>26</v>
      </c>
      <c r="N94" s="34"/>
      <c r="O94" s="34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</row>
    <row r="95" spans="1:78" s="56" customFormat="1" x14ac:dyDescent="0.3">
      <c r="A95" s="53"/>
      <c r="B95" s="34"/>
      <c r="C95" s="31">
        <v>43496</v>
      </c>
      <c r="D95" s="54"/>
      <c r="E95" s="34" t="s">
        <v>408</v>
      </c>
      <c r="F95" s="34" t="s">
        <v>410</v>
      </c>
      <c r="G95" s="34" t="s">
        <v>200</v>
      </c>
      <c r="H95" s="34"/>
      <c r="I95" s="55">
        <v>22760.6</v>
      </c>
      <c r="J95" s="55"/>
      <c r="K95" s="139">
        <v>43516</v>
      </c>
      <c r="L95" s="139">
        <v>43516</v>
      </c>
      <c r="M95" s="63" t="s">
        <v>26</v>
      </c>
      <c r="N95" s="34"/>
      <c r="O95" s="34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</row>
    <row r="96" spans="1:78" s="56" customFormat="1" ht="11.25" customHeight="1" x14ac:dyDescent="0.3">
      <c r="A96" s="53"/>
      <c r="B96" s="204"/>
      <c r="C96" s="148">
        <v>43465</v>
      </c>
      <c r="D96" s="210"/>
      <c r="E96" s="3" t="s">
        <v>311</v>
      </c>
      <c r="F96" s="3" t="s">
        <v>413</v>
      </c>
      <c r="G96" s="149" t="s">
        <v>200</v>
      </c>
      <c r="H96" s="151"/>
      <c r="I96" s="151">
        <v>5614.54</v>
      </c>
      <c r="J96" s="205"/>
      <c r="K96" s="31">
        <v>43516</v>
      </c>
      <c r="L96" s="139">
        <v>43516</v>
      </c>
      <c r="M96" s="206" t="s">
        <v>26</v>
      </c>
      <c r="N96" s="207"/>
      <c r="O96" s="15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</row>
    <row r="97" spans="1:77" s="56" customFormat="1" x14ac:dyDescent="0.3">
      <c r="A97" s="53"/>
      <c r="B97" s="155">
        <v>7776</v>
      </c>
      <c r="C97" s="31">
        <v>43481</v>
      </c>
      <c r="D97" s="161" t="s">
        <v>81</v>
      </c>
      <c r="E97" s="155" t="s">
        <v>28</v>
      </c>
      <c r="F97" s="155" t="s">
        <v>23</v>
      </c>
      <c r="G97" s="155" t="s">
        <v>200</v>
      </c>
      <c r="H97" s="155"/>
      <c r="I97" s="55">
        <v>563.58000000000004</v>
      </c>
      <c r="J97" s="157"/>
      <c r="K97" s="31">
        <v>43511</v>
      </c>
      <c r="L97" s="31">
        <v>43516</v>
      </c>
      <c r="M97" s="63" t="s">
        <v>26</v>
      </c>
      <c r="N97" s="155"/>
      <c r="O97" s="155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</row>
    <row r="98" spans="1:77" s="56" customFormat="1" ht="11.25" customHeight="1" x14ac:dyDescent="0.3">
      <c r="A98" s="53"/>
      <c r="B98" s="34"/>
      <c r="C98" s="31">
        <v>43515</v>
      </c>
      <c r="D98" s="54"/>
      <c r="E98" s="34" t="s">
        <v>406</v>
      </c>
      <c r="F98" s="34" t="s">
        <v>42</v>
      </c>
      <c r="G98" s="34" t="s">
        <v>350</v>
      </c>
      <c r="H98" s="34"/>
      <c r="I98" s="55">
        <v>2638.81</v>
      </c>
      <c r="J98" s="55"/>
      <c r="K98" s="139">
        <v>43516</v>
      </c>
      <c r="L98" s="139">
        <v>43516</v>
      </c>
      <c r="M98" s="206" t="s">
        <v>26</v>
      </c>
      <c r="N98" s="34"/>
      <c r="O98" s="34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</row>
    <row r="99" spans="1:77" s="56" customFormat="1" x14ac:dyDescent="0.3">
      <c r="A99" s="53"/>
      <c r="B99" s="34"/>
      <c r="C99" s="31">
        <v>43517</v>
      </c>
      <c r="D99" s="54"/>
      <c r="E99" s="34" t="s">
        <v>146</v>
      </c>
      <c r="F99" s="34" t="s">
        <v>39</v>
      </c>
      <c r="G99" s="34" t="s">
        <v>350</v>
      </c>
      <c r="H99" s="55">
        <v>7902.21</v>
      </c>
      <c r="I99" s="55"/>
      <c r="J99" s="140"/>
      <c r="K99" s="139">
        <v>43517</v>
      </c>
      <c r="L99" s="139">
        <v>43517</v>
      </c>
      <c r="M99" s="43" t="s">
        <v>147</v>
      </c>
      <c r="N99" s="34"/>
      <c r="O99" s="174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</row>
    <row r="100" spans="1:77" s="56" customFormat="1" ht="11.25" customHeight="1" x14ac:dyDescent="0.3">
      <c r="A100" s="53"/>
      <c r="B100" s="43"/>
      <c r="C100" s="139">
        <v>43515</v>
      </c>
      <c r="D100" s="43"/>
      <c r="E100" s="43" t="s">
        <v>406</v>
      </c>
      <c r="F100" s="43" t="s">
        <v>411</v>
      </c>
      <c r="G100" s="43" t="s">
        <v>350</v>
      </c>
      <c r="H100" s="43"/>
      <c r="I100" s="140">
        <v>3436.19</v>
      </c>
      <c r="J100" s="140"/>
      <c r="K100" s="139">
        <v>43517</v>
      </c>
      <c r="L100" s="139">
        <v>43516</v>
      </c>
      <c r="M100" s="63" t="s">
        <v>26</v>
      </c>
      <c r="N100" s="43"/>
      <c r="O100" s="4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</row>
    <row r="101" spans="1:77" s="56" customFormat="1" ht="11.25" customHeight="1" x14ac:dyDescent="0.3">
      <c r="A101" s="53"/>
      <c r="B101" s="43"/>
      <c r="C101" s="139">
        <v>43515</v>
      </c>
      <c r="D101" s="185"/>
      <c r="E101" s="43" t="s">
        <v>406</v>
      </c>
      <c r="F101" s="202" t="s">
        <v>47</v>
      </c>
      <c r="G101" s="43" t="s">
        <v>350</v>
      </c>
      <c r="H101" s="43"/>
      <c r="I101" s="140">
        <v>3397.15</v>
      </c>
      <c r="J101" s="140"/>
      <c r="K101" s="139">
        <v>43518</v>
      </c>
      <c r="L101" s="139">
        <v>43517</v>
      </c>
      <c r="M101" s="63" t="s">
        <v>26</v>
      </c>
      <c r="N101" s="43"/>
      <c r="O101" s="4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</row>
    <row r="102" spans="1:77" s="56" customFormat="1" ht="11.25" customHeight="1" x14ac:dyDescent="0.3">
      <c r="A102" s="53"/>
      <c r="B102" s="34">
        <v>258698</v>
      </c>
      <c r="C102" s="31">
        <v>43491</v>
      </c>
      <c r="D102" s="54" t="s">
        <v>127</v>
      </c>
      <c r="E102" s="34" t="s">
        <v>126</v>
      </c>
      <c r="F102" s="34" t="s">
        <v>57</v>
      </c>
      <c r="G102" s="34" t="s">
        <v>200</v>
      </c>
      <c r="H102" s="34"/>
      <c r="I102" s="55">
        <v>1068.8699999999999</v>
      </c>
      <c r="J102" s="140"/>
      <c r="K102" s="31">
        <v>43519</v>
      </c>
      <c r="L102" s="31">
        <v>43517</v>
      </c>
      <c r="M102" s="63" t="s">
        <v>26</v>
      </c>
      <c r="N102" s="34"/>
      <c r="O102" s="34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</row>
    <row r="103" spans="1:77" s="56" customFormat="1" ht="11.25" customHeight="1" x14ac:dyDescent="0.3">
      <c r="A103" s="53"/>
      <c r="B103" s="34"/>
      <c r="C103" s="31">
        <v>43521</v>
      </c>
      <c r="D103" s="54"/>
      <c r="E103" s="34" t="s">
        <v>425</v>
      </c>
      <c r="F103" s="34" t="s">
        <v>39</v>
      </c>
      <c r="G103" s="34" t="s">
        <v>350</v>
      </c>
      <c r="H103" s="55">
        <v>11204.66</v>
      </c>
      <c r="I103" s="55"/>
      <c r="J103" s="140"/>
      <c r="K103" s="31">
        <v>43521</v>
      </c>
      <c r="L103" s="31">
        <v>43521</v>
      </c>
      <c r="M103" s="63" t="s">
        <v>147</v>
      </c>
      <c r="N103" s="34"/>
      <c r="O103" s="34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</row>
    <row r="104" spans="1:77" s="56" customFormat="1" ht="11.25" customHeight="1" x14ac:dyDescent="0.3">
      <c r="A104" s="53"/>
      <c r="B104" s="34"/>
      <c r="C104" s="31">
        <v>43515</v>
      </c>
      <c r="D104" s="54"/>
      <c r="E104" s="34" t="s">
        <v>406</v>
      </c>
      <c r="F104" s="166" t="s">
        <v>46</v>
      </c>
      <c r="G104" s="34" t="s">
        <v>350</v>
      </c>
      <c r="H104" s="34"/>
      <c r="I104" s="55">
        <v>3846.56</v>
      </c>
      <c r="J104" s="55"/>
      <c r="K104" s="139">
        <v>43521</v>
      </c>
      <c r="L104" s="139">
        <v>43521</v>
      </c>
      <c r="M104" s="63" t="s">
        <v>26</v>
      </c>
      <c r="N104" s="34"/>
      <c r="O104" s="34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</row>
    <row r="105" spans="1:77" s="56" customFormat="1" ht="12.75" customHeight="1" x14ac:dyDescent="0.3">
      <c r="A105" s="53"/>
      <c r="B105" s="34"/>
      <c r="C105" s="31">
        <v>43515</v>
      </c>
      <c r="D105" s="54"/>
      <c r="E105" s="34" t="s">
        <v>406</v>
      </c>
      <c r="F105" s="166" t="s">
        <v>338</v>
      </c>
      <c r="G105" s="34" t="s">
        <v>350</v>
      </c>
      <c r="H105" s="34"/>
      <c r="I105" s="55">
        <v>3684.2</v>
      </c>
      <c r="J105" s="55"/>
      <c r="K105" s="139">
        <v>43521</v>
      </c>
      <c r="L105" s="139">
        <v>43521</v>
      </c>
      <c r="M105" s="63" t="s">
        <v>26</v>
      </c>
      <c r="N105" s="34"/>
      <c r="O105" s="34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</row>
    <row r="106" spans="1:77" s="56" customFormat="1" ht="12.75" customHeight="1" x14ac:dyDescent="0.3">
      <c r="A106" s="53"/>
      <c r="B106" s="34" t="s">
        <v>426</v>
      </c>
      <c r="C106" s="31">
        <v>43492</v>
      </c>
      <c r="D106" s="54" t="s">
        <v>127</v>
      </c>
      <c r="E106" s="34" t="s">
        <v>126</v>
      </c>
      <c r="F106" s="166" t="s">
        <v>342</v>
      </c>
      <c r="G106" s="34" t="s">
        <v>200</v>
      </c>
      <c r="H106" s="34"/>
      <c r="I106" s="55">
        <v>2000</v>
      </c>
      <c r="J106" s="140"/>
      <c r="K106" s="31">
        <v>43521</v>
      </c>
      <c r="L106" s="139">
        <v>43521</v>
      </c>
      <c r="M106" s="63" t="s">
        <v>26</v>
      </c>
      <c r="N106" s="34"/>
      <c r="O106" s="34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</row>
    <row r="107" spans="1:77" s="56" customFormat="1" ht="12.75" customHeight="1" x14ac:dyDescent="0.3">
      <c r="A107" s="53"/>
      <c r="B107" s="34" t="s">
        <v>427</v>
      </c>
      <c r="C107" s="31">
        <v>43492</v>
      </c>
      <c r="D107" s="54" t="s">
        <v>127</v>
      </c>
      <c r="E107" s="34" t="s">
        <v>126</v>
      </c>
      <c r="F107" s="166" t="s">
        <v>418</v>
      </c>
      <c r="G107" s="34" t="s">
        <v>200</v>
      </c>
      <c r="H107" s="34"/>
      <c r="I107" s="55">
        <v>672.2</v>
      </c>
      <c r="J107" s="140"/>
      <c r="K107" s="31">
        <v>43520</v>
      </c>
      <c r="L107" s="31">
        <v>43521</v>
      </c>
      <c r="M107" s="63" t="s">
        <v>26</v>
      </c>
      <c r="N107" s="34"/>
      <c r="O107" s="34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</row>
    <row r="108" spans="1:77" s="211" customFormat="1" ht="14.4" x14ac:dyDescent="0.3">
      <c r="B108" s="34">
        <v>6822</v>
      </c>
      <c r="C108" s="31">
        <v>43493</v>
      </c>
      <c r="D108" s="34" t="s">
        <v>89</v>
      </c>
      <c r="E108" s="34" t="s">
        <v>395</v>
      </c>
      <c r="F108" s="34" t="s">
        <v>95</v>
      </c>
      <c r="G108" s="34" t="s">
        <v>200</v>
      </c>
      <c r="H108" s="34"/>
      <c r="I108" s="55">
        <v>304.5</v>
      </c>
      <c r="J108" s="55"/>
      <c r="K108" s="31">
        <v>43517</v>
      </c>
      <c r="L108" s="31">
        <v>43521</v>
      </c>
      <c r="M108" s="63" t="s">
        <v>26</v>
      </c>
      <c r="N108" s="34" t="s">
        <v>419</v>
      </c>
      <c r="O108" s="53"/>
    </row>
    <row r="109" spans="1:77" s="1" customFormat="1" ht="14.4" x14ac:dyDescent="0.3">
      <c r="B109" s="34">
        <v>6823</v>
      </c>
      <c r="C109" s="31">
        <v>43493</v>
      </c>
      <c r="D109" s="34" t="s">
        <v>89</v>
      </c>
      <c r="E109" s="34" t="s">
        <v>395</v>
      </c>
      <c r="F109" s="34" t="s">
        <v>95</v>
      </c>
      <c r="G109" s="34" t="s">
        <v>200</v>
      </c>
      <c r="H109" s="34"/>
      <c r="I109" s="55">
        <v>687.2</v>
      </c>
      <c r="J109" s="55"/>
      <c r="K109" s="31">
        <v>43517</v>
      </c>
      <c r="L109" s="31">
        <v>43521</v>
      </c>
      <c r="M109" s="63" t="s">
        <v>26</v>
      </c>
      <c r="N109" s="34" t="s">
        <v>419</v>
      </c>
      <c r="O109" s="53"/>
    </row>
    <row r="110" spans="1:77" s="56" customFormat="1" x14ac:dyDescent="0.3">
      <c r="A110" s="53"/>
      <c r="B110" s="34"/>
      <c r="C110" s="31">
        <v>43521</v>
      </c>
      <c r="D110" s="214"/>
      <c r="E110" s="171" t="s">
        <v>71</v>
      </c>
      <c r="F110" s="171" t="s">
        <v>148</v>
      </c>
      <c r="G110" s="171" t="s">
        <v>350</v>
      </c>
      <c r="H110" s="171"/>
      <c r="I110" s="183">
        <v>10</v>
      </c>
      <c r="J110" s="183"/>
      <c r="K110" s="181">
        <v>43521</v>
      </c>
      <c r="L110" s="181">
        <v>43521</v>
      </c>
      <c r="M110" s="215" t="s">
        <v>26</v>
      </c>
      <c r="N110" s="171"/>
      <c r="O110" s="34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</row>
    <row r="111" spans="1:77" s="1" customFormat="1" ht="14.4" x14ac:dyDescent="0.3">
      <c r="B111" s="155">
        <v>7826</v>
      </c>
      <c r="C111" s="31">
        <v>43483</v>
      </c>
      <c r="D111" s="161" t="s">
        <v>81</v>
      </c>
      <c r="E111" s="155" t="s">
        <v>28</v>
      </c>
      <c r="F111" s="155" t="s">
        <v>23</v>
      </c>
      <c r="G111" s="155" t="s">
        <v>200</v>
      </c>
      <c r="H111" s="155"/>
      <c r="I111" s="155"/>
      <c r="J111" s="157">
        <v>6307.2</v>
      </c>
      <c r="K111" s="31">
        <v>43513</v>
      </c>
      <c r="L111" s="155"/>
      <c r="M111" s="34" t="s">
        <v>24</v>
      </c>
      <c r="N111" s="155"/>
      <c r="O111" s="50"/>
    </row>
    <row r="112" spans="1:77" s="56" customFormat="1" ht="11.25" customHeight="1" x14ac:dyDescent="0.3">
      <c r="A112" s="53"/>
      <c r="B112" s="155">
        <v>7777</v>
      </c>
      <c r="C112" s="31">
        <v>43481</v>
      </c>
      <c r="D112" s="161" t="s">
        <v>81</v>
      </c>
      <c r="E112" s="155" t="s">
        <v>28</v>
      </c>
      <c r="F112" s="170" t="s">
        <v>23</v>
      </c>
      <c r="G112" s="155" t="s">
        <v>200</v>
      </c>
      <c r="H112" s="155"/>
      <c r="I112" s="155"/>
      <c r="J112" s="212">
        <v>5517.14</v>
      </c>
      <c r="K112" s="31">
        <v>43511</v>
      </c>
      <c r="L112" s="155"/>
      <c r="M112" s="166" t="s">
        <v>24</v>
      </c>
      <c r="N112" s="155"/>
      <c r="O112" s="155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</row>
    <row r="113" spans="1:77" s="56" customFormat="1" ht="12.75" customHeight="1" x14ac:dyDescent="0.3">
      <c r="A113" s="53"/>
      <c r="B113" s="155">
        <v>7775</v>
      </c>
      <c r="C113" s="31">
        <v>43481</v>
      </c>
      <c r="D113" s="161" t="s">
        <v>81</v>
      </c>
      <c r="E113" s="155" t="s">
        <v>28</v>
      </c>
      <c r="F113" s="170" t="s">
        <v>23</v>
      </c>
      <c r="G113" s="155" t="s">
        <v>200</v>
      </c>
      <c r="H113" s="155"/>
      <c r="I113" s="155"/>
      <c r="J113" s="157">
        <v>133.91999999999999</v>
      </c>
      <c r="K113" s="31">
        <v>43511</v>
      </c>
      <c r="L113" s="155"/>
      <c r="M113" s="34" t="s">
        <v>24</v>
      </c>
      <c r="N113" s="155"/>
      <c r="O113" s="155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</row>
    <row r="114" spans="1:77" s="56" customFormat="1" ht="11.25" customHeight="1" x14ac:dyDescent="0.3">
      <c r="A114" s="53"/>
      <c r="B114" s="155">
        <v>7791</v>
      </c>
      <c r="C114" s="31">
        <v>43481</v>
      </c>
      <c r="D114" s="161" t="s">
        <v>81</v>
      </c>
      <c r="E114" s="155" t="s">
        <v>28</v>
      </c>
      <c r="F114" s="170" t="s">
        <v>163</v>
      </c>
      <c r="G114" s="155" t="s">
        <v>200</v>
      </c>
      <c r="H114" s="155"/>
      <c r="I114" s="155"/>
      <c r="J114" s="157">
        <v>12856.81</v>
      </c>
      <c r="K114" s="31">
        <v>43511</v>
      </c>
      <c r="L114" s="155"/>
      <c r="M114" s="34" t="s">
        <v>24</v>
      </c>
      <c r="N114" s="155"/>
      <c r="O114" s="155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</row>
    <row r="115" spans="1:77" s="56" customFormat="1" ht="12.75" customHeight="1" x14ac:dyDescent="0.3">
      <c r="A115" s="53"/>
      <c r="B115" s="57">
        <v>108777</v>
      </c>
      <c r="C115" s="31">
        <v>43480</v>
      </c>
      <c r="D115" s="54" t="s">
        <v>99</v>
      </c>
      <c r="E115" s="34" t="s">
        <v>25</v>
      </c>
      <c r="F115" s="170" t="s">
        <v>163</v>
      </c>
      <c r="G115" s="34" t="s">
        <v>200</v>
      </c>
      <c r="H115" s="32"/>
      <c r="I115" s="33"/>
      <c r="J115" s="62">
        <v>3851.36</v>
      </c>
      <c r="K115" s="31">
        <v>43510</v>
      </c>
      <c r="L115" s="31"/>
      <c r="M115" s="34" t="s">
        <v>24</v>
      </c>
      <c r="N115" s="34"/>
      <c r="O115" s="34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</row>
    <row r="116" spans="1:77" s="56" customFormat="1" ht="11.25" customHeight="1" x14ac:dyDescent="0.3">
      <c r="A116" s="53"/>
      <c r="B116" s="57">
        <v>108787</v>
      </c>
      <c r="C116" s="31">
        <v>43480</v>
      </c>
      <c r="D116" s="54" t="s">
        <v>99</v>
      </c>
      <c r="E116" s="34" t="s">
        <v>25</v>
      </c>
      <c r="F116" s="155" t="s">
        <v>163</v>
      </c>
      <c r="G116" s="34" t="s">
        <v>200</v>
      </c>
      <c r="H116" s="32"/>
      <c r="I116" s="33"/>
      <c r="J116" s="62">
        <v>6628.2</v>
      </c>
      <c r="K116" s="31">
        <v>43510</v>
      </c>
      <c r="L116" s="31"/>
      <c r="M116" s="34" t="s">
        <v>24</v>
      </c>
      <c r="N116" s="34"/>
      <c r="O116" s="34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</row>
    <row r="117" spans="1:77" s="56" customFormat="1" ht="12.75" customHeight="1" x14ac:dyDescent="0.3">
      <c r="A117" s="53"/>
      <c r="B117" s="57">
        <v>10</v>
      </c>
      <c r="C117" s="31">
        <v>43391</v>
      </c>
      <c r="D117" s="34" t="s">
        <v>110</v>
      </c>
      <c r="E117" s="34" t="s">
        <v>122</v>
      </c>
      <c r="F117" s="34" t="s">
        <v>123</v>
      </c>
      <c r="G117" s="34" t="s">
        <v>36</v>
      </c>
      <c r="H117" s="49"/>
      <c r="I117" s="33"/>
      <c r="J117" s="33">
        <v>10685</v>
      </c>
      <c r="K117" s="31">
        <v>43434</v>
      </c>
      <c r="L117" s="31"/>
      <c r="M117" s="43" t="s">
        <v>24</v>
      </c>
      <c r="N117" s="44" t="s">
        <v>183</v>
      </c>
      <c r="O117" s="34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</row>
    <row r="118" spans="1:77" s="56" customFormat="1" ht="11.25" customHeight="1" x14ac:dyDescent="0.3">
      <c r="A118" s="53"/>
      <c r="B118" s="57" t="s">
        <v>136</v>
      </c>
      <c r="C118" s="31">
        <v>43405</v>
      </c>
      <c r="D118" s="34" t="s">
        <v>115</v>
      </c>
      <c r="E118" s="34" t="s">
        <v>137</v>
      </c>
      <c r="F118" s="34" t="s">
        <v>138</v>
      </c>
      <c r="G118" s="34" t="s">
        <v>72</v>
      </c>
      <c r="H118" s="32"/>
      <c r="I118" s="48"/>
      <c r="J118" s="58">
        <v>1920</v>
      </c>
      <c r="K118" s="31">
        <v>43424</v>
      </c>
      <c r="L118" s="31"/>
      <c r="M118" s="43" t="s">
        <v>24</v>
      </c>
      <c r="N118" s="34"/>
      <c r="O118" s="34" t="s">
        <v>139</v>
      </c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</row>
    <row r="119" spans="1:77" s="56" customFormat="1" ht="12.75" customHeight="1" x14ac:dyDescent="0.3">
      <c r="A119" s="53"/>
      <c r="B119" s="57">
        <v>392</v>
      </c>
      <c r="C119" s="31">
        <v>43405</v>
      </c>
      <c r="D119" s="34" t="s">
        <v>115</v>
      </c>
      <c r="E119" s="34" t="s">
        <v>137</v>
      </c>
      <c r="F119" s="34" t="s">
        <v>140</v>
      </c>
      <c r="G119" s="34" t="s">
        <v>72</v>
      </c>
      <c r="H119" s="32"/>
      <c r="I119" s="48"/>
      <c r="J119" s="140">
        <v>7605.62</v>
      </c>
      <c r="K119" s="31">
        <v>43424</v>
      </c>
      <c r="L119" s="31"/>
      <c r="M119" s="43" t="s">
        <v>24</v>
      </c>
      <c r="N119" s="34"/>
      <c r="O119" s="34" t="s">
        <v>141</v>
      </c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</row>
    <row r="120" spans="1:77" s="56" customFormat="1" ht="11.25" customHeight="1" x14ac:dyDescent="0.3">
      <c r="A120" s="53"/>
      <c r="B120" s="57">
        <v>201862</v>
      </c>
      <c r="C120" s="31">
        <v>43388</v>
      </c>
      <c r="D120" s="34" t="s">
        <v>117</v>
      </c>
      <c r="E120" s="34" t="s">
        <v>120</v>
      </c>
      <c r="F120" s="34" t="s">
        <v>118</v>
      </c>
      <c r="G120" s="34" t="s">
        <v>30</v>
      </c>
      <c r="H120" s="49"/>
      <c r="I120" s="33"/>
      <c r="J120" s="140">
        <v>613.59</v>
      </c>
      <c r="K120" s="31">
        <v>43434</v>
      </c>
      <c r="L120" s="31"/>
      <c r="M120" s="43" t="s">
        <v>24</v>
      </c>
      <c r="N120" s="34"/>
      <c r="O120" s="34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</row>
    <row r="121" spans="1:77" s="56" customFormat="1" x14ac:dyDescent="0.3">
      <c r="A121" s="53"/>
      <c r="B121" s="57">
        <v>201861</v>
      </c>
      <c r="C121" s="31">
        <v>43388</v>
      </c>
      <c r="D121" s="34" t="s">
        <v>117</v>
      </c>
      <c r="E121" s="34" t="s">
        <v>120</v>
      </c>
      <c r="F121" s="34" t="s">
        <v>118</v>
      </c>
      <c r="G121" s="34" t="s">
        <v>61</v>
      </c>
      <c r="H121" s="49"/>
      <c r="I121" s="33"/>
      <c r="J121" s="140">
        <v>3556.16</v>
      </c>
      <c r="K121" s="31">
        <v>43434</v>
      </c>
      <c r="L121" s="31"/>
      <c r="M121" s="43" t="s">
        <v>24</v>
      </c>
      <c r="N121" s="34"/>
      <c r="O121" s="34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</row>
    <row r="122" spans="1:77" s="56" customFormat="1" x14ac:dyDescent="0.3">
      <c r="A122" s="53"/>
      <c r="B122" s="57">
        <v>15094</v>
      </c>
      <c r="C122" s="31">
        <v>43405</v>
      </c>
      <c r="D122" s="34" t="s">
        <v>83</v>
      </c>
      <c r="E122" s="34" t="s">
        <v>82</v>
      </c>
      <c r="F122" s="34" t="s">
        <v>73</v>
      </c>
      <c r="G122" s="34" t="s">
        <v>72</v>
      </c>
      <c r="H122" s="49"/>
      <c r="I122" s="33"/>
      <c r="J122" s="140">
        <v>18415.22</v>
      </c>
      <c r="K122" s="31">
        <v>43435</v>
      </c>
      <c r="L122" s="31"/>
      <c r="M122" s="43" t="s">
        <v>24</v>
      </c>
      <c r="N122" s="34"/>
      <c r="O122" s="34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</row>
    <row r="123" spans="1:77" s="56" customFormat="1" ht="12" customHeight="1" x14ac:dyDescent="0.3">
      <c r="A123" s="53"/>
      <c r="B123" s="45">
        <v>109436</v>
      </c>
      <c r="C123" s="31">
        <v>43416</v>
      </c>
      <c r="D123" s="34" t="s">
        <v>77</v>
      </c>
      <c r="E123" s="34" t="s">
        <v>101</v>
      </c>
      <c r="F123" s="34" t="s">
        <v>104</v>
      </c>
      <c r="G123" s="34" t="s">
        <v>72</v>
      </c>
      <c r="H123" s="32"/>
      <c r="I123" s="33"/>
      <c r="J123" s="140">
        <v>5880</v>
      </c>
      <c r="K123" s="31">
        <v>43444</v>
      </c>
      <c r="L123" s="31"/>
      <c r="M123" s="43" t="s">
        <v>24</v>
      </c>
      <c r="N123" s="34"/>
      <c r="O123" s="34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</row>
    <row r="124" spans="1:77" s="56" customFormat="1" ht="12" customHeight="1" x14ac:dyDescent="0.3">
      <c r="A124" s="53"/>
      <c r="B124" s="34">
        <v>209</v>
      </c>
      <c r="C124" s="31">
        <v>43409</v>
      </c>
      <c r="D124" s="34" t="s">
        <v>197</v>
      </c>
      <c r="E124" s="34" t="s">
        <v>196</v>
      </c>
      <c r="F124" s="34" t="s">
        <v>404</v>
      </c>
      <c r="G124" s="34" t="s">
        <v>61</v>
      </c>
      <c r="H124" s="34"/>
      <c r="I124" s="55"/>
      <c r="J124" s="140">
        <v>2346.25</v>
      </c>
      <c r="K124" s="139">
        <v>43455</v>
      </c>
      <c r="L124" s="139"/>
      <c r="M124" s="34" t="s">
        <v>24</v>
      </c>
      <c r="N124" s="34"/>
      <c r="O124" s="34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</row>
    <row r="125" spans="1:77" s="56" customFormat="1" ht="12.75" customHeight="1" x14ac:dyDescent="0.3">
      <c r="A125" s="53"/>
      <c r="B125" s="34">
        <v>60</v>
      </c>
      <c r="C125" s="31">
        <v>43819</v>
      </c>
      <c r="D125" s="34" t="s">
        <v>103</v>
      </c>
      <c r="E125" s="34" t="s">
        <v>207</v>
      </c>
      <c r="F125" s="34" t="s">
        <v>208</v>
      </c>
      <c r="G125" s="34" t="s">
        <v>72</v>
      </c>
      <c r="H125" s="34"/>
      <c r="I125" s="55"/>
      <c r="J125" s="140">
        <v>427250</v>
      </c>
      <c r="K125" s="139">
        <v>43480</v>
      </c>
      <c r="L125" s="139"/>
      <c r="M125" s="34" t="s">
        <v>24</v>
      </c>
      <c r="N125" s="145" t="s">
        <v>306</v>
      </c>
      <c r="O125" s="34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</row>
    <row r="126" spans="1:77" s="56" customFormat="1" ht="11.25" customHeight="1" x14ac:dyDescent="0.3">
      <c r="A126" s="53"/>
      <c r="B126" s="34">
        <v>216</v>
      </c>
      <c r="C126" s="31">
        <v>43438</v>
      </c>
      <c r="D126" s="34" t="s">
        <v>197</v>
      </c>
      <c r="E126" s="34" t="s">
        <v>196</v>
      </c>
      <c r="F126" s="34" t="s">
        <v>404</v>
      </c>
      <c r="G126" s="34" t="s">
        <v>72</v>
      </c>
      <c r="H126" s="34"/>
      <c r="I126" s="55"/>
      <c r="J126" s="140">
        <v>2500</v>
      </c>
      <c r="K126" s="139">
        <v>43480</v>
      </c>
      <c r="L126" s="139"/>
      <c r="M126" s="34" t="s">
        <v>24</v>
      </c>
      <c r="N126" s="34"/>
      <c r="O126" s="34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</row>
    <row r="127" spans="1:77" s="56" customFormat="1" ht="12.75" customHeight="1" x14ac:dyDescent="0.3">
      <c r="A127" s="53"/>
      <c r="B127" s="57">
        <v>4103</v>
      </c>
      <c r="C127" s="31">
        <v>43467</v>
      </c>
      <c r="D127" s="34" t="s">
        <v>113</v>
      </c>
      <c r="E127" s="34" t="s">
        <v>124</v>
      </c>
      <c r="F127" s="34" t="s">
        <v>95</v>
      </c>
      <c r="G127" s="34" t="s">
        <v>200</v>
      </c>
      <c r="H127" s="32"/>
      <c r="I127" s="33"/>
      <c r="J127" s="144">
        <v>1630.35</v>
      </c>
      <c r="K127" s="31">
        <v>43495</v>
      </c>
      <c r="L127" s="139"/>
      <c r="M127" s="43" t="s">
        <v>24</v>
      </c>
      <c r="N127" s="155" t="s">
        <v>336</v>
      </c>
      <c r="O127" s="34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</row>
    <row r="128" spans="1:77" s="56" customFormat="1" ht="12.75" customHeight="1" x14ac:dyDescent="0.3">
      <c r="A128" s="53"/>
      <c r="B128" s="34">
        <v>241</v>
      </c>
      <c r="C128" s="31">
        <v>43467</v>
      </c>
      <c r="D128" s="34" t="s">
        <v>197</v>
      </c>
      <c r="E128" s="34" t="s">
        <v>196</v>
      </c>
      <c r="F128" s="34" t="s">
        <v>404</v>
      </c>
      <c r="G128" s="34" t="s">
        <v>129</v>
      </c>
      <c r="H128" s="34"/>
      <c r="I128" s="55"/>
      <c r="J128" s="140">
        <v>2500</v>
      </c>
      <c r="K128" s="139">
        <v>43503</v>
      </c>
      <c r="L128" s="139"/>
      <c r="M128" s="34" t="s">
        <v>24</v>
      </c>
      <c r="N128" s="34"/>
      <c r="O128" s="34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</row>
    <row r="129" spans="1:77" s="56" customFormat="1" ht="11.25" customHeight="1" x14ac:dyDescent="0.3">
      <c r="A129" s="53"/>
      <c r="B129" s="59">
        <v>281</v>
      </c>
      <c r="C129" s="31">
        <v>43482</v>
      </c>
      <c r="D129" s="54" t="s">
        <v>85</v>
      </c>
      <c r="E129" s="34" t="s">
        <v>142</v>
      </c>
      <c r="F129" s="34" t="s">
        <v>143</v>
      </c>
      <c r="G129" s="34" t="s">
        <v>129</v>
      </c>
      <c r="H129" s="32"/>
      <c r="I129" s="33"/>
      <c r="J129" s="140">
        <v>653.79999999999995</v>
      </c>
      <c r="K129" s="31">
        <v>43495</v>
      </c>
      <c r="L129" s="139"/>
      <c r="M129" s="43" t="s">
        <v>24</v>
      </c>
      <c r="N129" s="44" t="s">
        <v>183</v>
      </c>
      <c r="O129" s="34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</row>
    <row r="130" spans="1:77" s="56" customFormat="1" ht="11.25" customHeight="1" x14ac:dyDescent="0.3">
      <c r="A130" s="53"/>
      <c r="B130" s="85">
        <v>159</v>
      </c>
      <c r="C130" s="78">
        <v>43381</v>
      </c>
      <c r="D130" s="54" t="s">
        <v>112</v>
      </c>
      <c r="E130" s="34" t="s">
        <v>119</v>
      </c>
      <c r="F130" s="34" t="s">
        <v>376</v>
      </c>
      <c r="G130" s="34" t="s">
        <v>61</v>
      </c>
      <c r="H130" s="83"/>
      <c r="I130" s="17"/>
      <c r="J130" s="175">
        <v>1056</v>
      </c>
      <c r="K130" s="31">
        <v>43409</v>
      </c>
      <c r="L130" s="78"/>
      <c r="M130" s="155" t="s">
        <v>24</v>
      </c>
      <c r="N130" s="155" t="s">
        <v>367</v>
      </c>
      <c r="O130" s="86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</row>
    <row r="131" spans="1:77" s="56" customFormat="1" ht="11.25" customHeight="1" x14ac:dyDescent="0.3">
      <c r="A131" s="53"/>
      <c r="B131" s="85">
        <v>230</v>
      </c>
      <c r="C131" s="78">
        <v>43418</v>
      </c>
      <c r="D131" s="54" t="s">
        <v>112</v>
      </c>
      <c r="E131" s="34" t="s">
        <v>119</v>
      </c>
      <c r="F131" s="34" t="s">
        <v>376</v>
      </c>
      <c r="G131" s="34" t="s">
        <v>61</v>
      </c>
      <c r="H131" s="83"/>
      <c r="I131" s="17"/>
      <c r="J131" s="175">
        <v>1320</v>
      </c>
      <c r="K131" s="31">
        <v>43444</v>
      </c>
      <c r="L131" s="78"/>
      <c r="M131" s="155" t="s">
        <v>24</v>
      </c>
      <c r="N131" s="155" t="s">
        <v>367</v>
      </c>
      <c r="O131" s="86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</row>
    <row r="132" spans="1:77" s="56" customFormat="1" ht="11.25" customHeight="1" x14ac:dyDescent="0.3">
      <c r="A132" s="53"/>
      <c r="B132" s="85">
        <v>312</v>
      </c>
      <c r="C132" s="78">
        <v>43472</v>
      </c>
      <c r="D132" s="54" t="s">
        <v>112</v>
      </c>
      <c r="E132" s="34" t="s">
        <v>119</v>
      </c>
      <c r="F132" s="34" t="s">
        <v>376</v>
      </c>
      <c r="G132" s="86" t="s">
        <v>200</v>
      </c>
      <c r="H132" s="83"/>
      <c r="I132" s="76"/>
      <c r="J132" s="87">
        <v>1320</v>
      </c>
      <c r="K132" s="31">
        <v>43501</v>
      </c>
      <c r="L132" s="78"/>
      <c r="M132" s="155" t="s">
        <v>24</v>
      </c>
      <c r="N132" s="82"/>
      <c r="O132" s="86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</row>
    <row r="133" spans="1:77" s="56" customFormat="1" ht="11.25" customHeight="1" x14ac:dyDescent="0.3">
      <c r="A133" s="53"/>
      <c r="B133" s="34">
        <v>287</v>
      </c>
      <c r="C133" s="31">
        <v>43500</v>
      </c>
      <c r="D133" s="54" t="s">
        <v>197</v>
      </c>
      <c r="E133" s="34" t="s">
        <v>196</v>
      </c>
      <c r="F133" s="34" t="s">
        <v>404</v>
      </c>
      <c r="G133" s="34" t="s">
        <v>200</v>
      </c>
      <c r="H133" s="34"/>
      <c r="I133" s="55"/>
      <c r="J133" s="140">
        <v>2500</v>
      </c>
      <c r="K133" s="31">
        <v>43511</v>
      </c>
      <c r="L133" s="139"/>
      <c r="M133" s="34" t="s">
        <v>24</v>
      </c>
      <c r="N133" s="34"/>
      <c r="O133" s="34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</row>
    <row r="134" spans="1:77" s="56" customFormat="1" ht="11.25" customHeight="1" x14ac:dyDescent="0.3">
      <c r="A134" s="53"/>
      <c r="B134" s="34" t="s">
        <v>393</v>
      </c>
      <c r="C134" s="31">
        <v>43497</v>
      </c>
      <c r="D134" s="54" t="s">
        <v>125</v>
      </c>
      <c r="E134" s="34" t="s">
        <v>394</v>
      </c>
      <c r="F134" s="34" t="s">
        <v>138</v>
      </c>
      <c r="G134" s="34" t="s">
        <v>200</v>
      </c>
      <c r="H134" s="34"/>
      <c r="I134" s="55"/>
      <c r="J134" s="55">
        <v>9501.7000000000007</v>
      </c>
      <c r="K134" s="31">
        <v>43514</v>
      </c>
      <c r="L134" s="34"/>
      <c r="M134" s="34" t="s">
        <v>24</v>
      </c>
      <c r="N134" s="34"/>
      <c r="O134" s="34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</row>
    <row r="135" spans="1:77" s="1" customFormat="1" ht="14.4" x14ac:dyDescent="0.3">
      <c r="B135" s="34">
        <v>31697</v>
      </c>
      <c r="C135" s="31">
        <v>43489</v>
      </c>
      <c r="D135" s="34" t="s">
        <v>107</v>
      </c>
      <c r="E135" s="34" t="s">
        <v>396</v>
      </c>
      <c r="F135" s="34" t="s">
        <v>95</v>
      </c>
      <c r="G135" s="34" t="s">
        <v>200</v>
      </c>
      <c r="H135" s="34"/>
      <c r="I135" s="55"/>
      <c r="J135" s="55">
        <v>1113.05</v>
      </c>
      <c r="K135" s="31">
        <v>43518</v>
      </c>
      <c r="L135" s="34"/>
      <c r="M135" s="34" t="s">
        <v>24</v>
      </c>
      <c r="N135" s="34"/>
      <c r="O135" s="53"/>
    </row>
    <row r="136" spans="1:77" s="159" customFormat="1" ht="11.25" customHeight="1" x14ac:dyDescent="0.3">
      <c r="A136" s="158"/>
      <c r="B136" s="34">
        <v>202</v>
      </c>
      <c r="C136" s="31">
        <v>43384</v>
      </c>
      <c r="D136" s="54" t="s">
        <v>197</v>
      </c>
      <c r="E136" s="34" t="s">
        <v>196</v>
      </c>
      <c r="F136" s="34" t="s">
        <v>404</v>
      </c>
      <c r="G136" s="34" t="s">
        <v>36</v>
      </c>
      <c r="H136" s="34"/>
      <c r="I136" s="55"/>
      <c r="J136" s="55">
        <v>2500</v>
      </c>
      <c r="K136" s="139">
        <v>43514</v>
      </c>
      <c r="L136" s="34"/>
      <c r="M136" s="34" t="s">
        <v>24</v>
      </c>
      <c r="N136" s="34"/>
      <c r="O136" s="34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8"/>
      <c r="BM136" s="158"/>
      <c r="BN136" s="158"/>
      <c r="BO136" s="158"/>
      <c r="BP136" s="158"/>
      <c r="BQ136" s="158"/>
      <c r="BR136" s="158"/>
      <c r="BS136" s="158"/>
      <c r="BT136" s="158"/>
      <c r="BU136" s="158"/>
      <c r="BV136" s="158"/>
      <c r="BW136" s="158"/>
      <c r="BX136" s="158"/>
    </row>
    <row r="137" spans="1:77" s="56" customFormat="1" x14ac:dyDescent="0.3">
      <c r="A137" s="53"/>
      <c r="B137" s="34">
        <v>15956</v>
      </c>
      <c r="C137" s="169">
        <v>43454</v>
      </c>
      <c r="D137" s="34" t="s">
        <v>83</v>
      </c>
      <c r="E137" s="65" t="s">
        <v>82</v>
      </c>
      <c r="F137" s="54" t="s">
        <v>73</v>
      </c>
      <c r="G137" s="34" t="s">
        <v>129</v>
      </c>
      <c r="H137" s="34"/>
      <c r="I137" s="58"/>
      <c r="J137" s="55">
        <v>3070.5</v>
      </c>
      <c r="K137" s="139">
        <v>43484</v>
      </c>
      <c r="L137" s="139"/>
      <c r="M137" s="34" t="s">
        <v>24</v>
      </c>
      <c r="N137" s="34" t="s">
        <v>369</v>
      </c>
      <c r="O137" s="34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</row>
    <row r="138" spans="1:77" s="56" customFormat="1" ht="11.25" customHeight="1" x14ac:dyDescent="0.3">
      <c r="A138" s="53"/>
      <c r="B138" s="34">
        <v>15611</v>
      </c>
      <c r="C138" s="31">
        <v>43435</v>
      </c>
      <c r="D138" s="54" t="s">
        <v>83</v>
      </c>
      <c r="E138" s="34" t="s">
        <v>82</v>
      </c>
      <c r="F138" s="34" t="s">
        <v>73</v>
      </c>
      <c r="G138" s="34" t="s">
        <v>129</v>
      </c>
      <c r="H138" s="34"/>
      <c r="I138" s="58"/>
      <c r="J138" s="55">
        <v>12481</v>
      </c>
      <c r="K138" s="139">
        <v>43830</v>
      </c>
      <c r="L138" s="139"/>
      <c r="M138" s="34" t="s">
        <v>24</v>
      </c>
      <c r="N138" s="34" t="s">
        <v>369</v>
      </c>
      <c r="O138" s="34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</row>
    <row r="139" spans="1:77" s="56" customFormat="1" x14ac:dyDescent="0.3">
      <c r="A139" s="53"/>
      <c r="B139" s="34"/>
      <c r="C139" s="31">
        <v>43515</v>
      </c>
      <c r="D139" s="34"/>
      <c r="E139" s="34" t="s">
        <v>406</v>
      </c>
      <c r="F139" s="34" t="s">
        <v>51</v>
      </c>
      <c r="G139" s="34" t="s">
        <v>350</v>
      </c>
      <c r="H139" s="34"/>
      <c r="I139" s="55">
        <v>7266.68</v>
      </c>
      <c r="J139" s="55"/>
      <c r="K139" s="139">
        <v>43522</v>
      </c>
      <c r="L139" s="139">
        <v>43522</v>
      </c>
      <c r="M139" s="63" t="s">
        <v>26</v>
      </c>
      <c r="N139" s="34"/>
      <c r="O139" s="34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</row>
    <row r="140" spans="1:77" s="56" customFormat="1" x14ac:dyDescent="0.3">
      <c r="A140" s="53"/>
      <c r="B140" s="34"/>
      <c r="C140" s="31">
        <v>43515</v>
      </c>
      <c r="D140" s="54"/>
      <c r="E140" s="34" t="s">
        <v>406</v>
      </c>
      <c r="F140" s="34" t="s">
        <v>412</v>
      </c>
      <c r="G140" s="34" t="s">
        <v>350</v>
      </c>
      <c r="H140" s="34"/>
      <c r="I140" s="55">
        <v>6885.06</v>
      </c>
      <c r="J140" s="55"/>
      <c r="K140" s="139">
        <v>43522</v>
      </c>
      <c r="L140" s="139">
        <v>43522</v>
      </c>
      <c r="M140" s="63" t="s">
        <v>26</v>
      </c>
      <c r="N140" s="34"/>
      <c r="O140" s="34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</row>
    <row r="141" spans="1:77" s="1" customFormat="1" ht="14.4" x14ac:dyDescent="0.3">
      <c r="B141" s="208"/>
      <c r="C141" s="31">
        <v>43465</v>
      </c>
      <c r="D141" s="149"/>
      <c r="E141" s="3" t="s">
        <v>415</v>
      </c>
      <c r="F141" s="3" t="s">
        <v>417</v>
      </c>
      <c r="G141" s="149" t="s">
        <v>200</v>
      </c>
      <c r="H141" s="151"/>
      <c r="I141" s="151"/>
      <c r="J141" s="55">
        <f>87305.35-21629.2</f>
        <v>65676.150000000009</v>
      </c>
      <c r="K141" s="139">
        <v>43524</v>
      </c>
      <c r="L141" s="139"/>
      <c r="M141" s="34" t="s">
        <v>24</v>
      </c>
      <c r="N141" s="208"/>
      <c r="O141" s="2"/>
    </row>
    <row r="142" spans="1:77" s="56" customFormat="1" x14ac:dyDescent="0.3">
      <c r="A142" s="53"/>
      <c r="B142" s="59">
        <v>339</v>
      </c>
      <c r="C142" s="31">
        <v>43503</v>
      </c>
      <c r="D142" s="34" t="s">
        <v>85</v>
      </c>
      <c r="E142" s="34" t="s">
        <v>142</v>
      </c>
      <c r="F142" s="34" t="s">
        <v>143</v>
      </c>
      <c r="G142" s="34" t="s">
        <v>200</v>
      </c>
      <c r="H142" s="32"/>
      <c r="I142" s="33"/>
      <c r="J142" s="140">
        <v>1830.04</v>
      </c>
      <c r="K142" s="31">
        <v>43516</v>
      </c>
      <c r="L142" s="139"/>
      <c r="M142" s="43" t="s">
        <v>24</v>
      </c>
      <c r="N142" s="44" t="s">
        <v>183</v>
      </c>
      <c r="O142" s="34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</row>
    <row r="143" spans="1:77" s="56" customFormat="1" x14ac:dyDescent="0.3">
      <c r="A143" s="53"/>
      <c r="B143" s="34"/>
      <c r="C143" s="31">
        <v>43517</v>
      </c>
      <c r="D143" s="34"/>
      <c r="E143" s="34" t="s">
        <v>406</v>
      </c>
      <c r="F143" s="34" t="s">
        <v>64</v>
      </c>
      <c r="G143" s="34" t="s">
        <v>350</v>
      </c>
      <c r="H143" s="34"/>
      <c r="I143" s="55"/>
      <c r="J143" s="55">
        <v>3774.07</v>
      </c>
      <c r="K143" s="139">
        <v>43523</v>
      </c>
      <c r="L143" s="139"/>
      <c r="M143" s="34" t="s">
        <v>24</v>
      </c>
      <c r="N143" s="34"/>
      <c r="O143" s="34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</row>
    <row r="144" spans="1:77" s="56" customFormat="1" x14ac:dyDescent="0.3">
      <c r="A144" s="53"/>
      <c r="B144" s="57">
        <v>258857</v>
      </c>
      <c r="C144" s="31">
        <v>43495</v>
      </c>
      <c r="D144" s="34" t="s">
        <v>127</v>
      </c>
      <c r="E144" s="34" t="s">
        <v>126</v>
      </c>
      <c r="F144" s="34" t="s">
        <v>377</v>
      </c>
      <c r="G144" s="34" t="s">
        <v>200</v>
      </c>
      <c r="H144" s="32"/>
      <c r="I144" s="58"/>
      <c r="J144" s="140">
        <v>233.4</v>
      </c>
      <c r="K144" s="31">
        <v>43523</v>
      </c>
      <c r="L144" s="31"/>
      <c r="M144" s="34" t="s">
        <v>24</v>
      </c>
      <c r="N144" s="34"/>
      <c r="O144" s="34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</row>
    <row r="145" spans="1:77" s="56" customFormat="1" x14ac:dyDescent="0.3">
      <c r="A145" s="53"/>
      <c r="B145" s="57"/>
      <c r="C145" s="31"/>
      <c r="D145" s="34"/>
      <c r="E145" s="34"/>
      <c r="F145" s="34"/>
      <c r="G145" s="34"/>
      <c r="H145" s="32"/>
      <c r="I145" s="58"/>
      <c r="J145" s="140"/>
      <c r="K145" s="31"/>
      <c r="L145" s="31"/>
      <c r="M145" s="34"/>
      <c r="N145" s="34"/>
      <c r="O145" s="34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</row>
    <row r="146" spans="1:77" s="56" customFormat="1" x14ac:dyDescent="0.3">
      <c r="A146" s="53"/>
      <c r="B146" s="57"/>
      <c r="C146" s="31"/>
      <c r="D146" s="34"/>
      <c r="E146" s="34"/>
      <c r="F146" s="34"/>
      <c r="G146" s="34"/>
      <c r="H146" s="32"/>
      <c r="I146" s="58"/>
      <c r="J146" s="140"/>
      <c r="K146" s="31"/>
      <c r="L146" s="31"/>
      <c r="M146" s="34"/>
      <c r="N146" s="34"/>
      <c r="O146" s="34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</row>
    <row r="147" spans="1:77" s="56" customFormat="1" x14ac:dyDescent="0.3">
      <c r="A147" s="53"/>
      <c r="B147" s="57"/>
      <c r="C147" s="31"/>
      <c r="D147" s="34"/>
      <c r="E147" s="34"/>
      <c r="F147" s="34"/>
      <c r="G147" s="34"/>
      <c r="H147" s="32"/>
      <c r="I147" s="58"/>
      <c r="J147" s="140"/>
      <c r="K147" s="31"/>
      <c r="L147" s="31"/>
      <c r="M147" s="34"/>
      <c r="N147" s="34"/>
      <c r="O147" s="34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</row>
    <row r="148" spans="1:77" s="56" customFormat="1" x14ac:dyDescent="0.3">
      <c r="A148" s="53"/>
      <c r="B148" s="57"/>
      <c r="C148" s="31"/>
      <c r="D148" s="34"/>
      <c r="E148" s="34"/>
      <c r="F148" s="34"/>
      <c r="G148" s="34"/>
      <c r="H148" s="32"/>
      <c r="I148" s="58"/>
      <c r="J148" s="140"/>
      <c r="K148" s="31"/>
      <c r="L148" s="31"/>
      <c r="M148" s="34"/>
      <c r="N148" s="34"/>
      <c r="O148" s="34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</row>
    <row r="149" spans="1:77" s="56" customFormat="1" x14ac:dyDescent="0.3">
      <c r="A149" s="53"/>
      <c r="B149" s="57"/>
      <c r="C149" s="31"/>
      <c r="D149" s="34"/>
      <c r="E149" s="34"/>
      <c r="F149" s="34"/>
      <c r="G149" s="34"/>
      <c r="H149" s="32"/>
      <c r="I149" s="58"/>
      <c r="J149" s="140"/>
      <c r="K149" s="31"/>
      <c r="L149" s="31"/>
      <c r="M149" s="34"/>
      <c r="N149" s="34"/>
      <c r="O149" s="34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</row>
    <row r="150" spans="1:77" s="56" customFormat="1" x14ac:dyDescent="0.3">
      <c r="A150" s="53"/>
      <c r="B150" s="57"/>
      <c r="C150" s="31"/>
      <c r="D150" s="34"/>
      <c r="E150" s="34"/>
      <c r="F150" s="34"/>
      <c r="G150" s="34"/>
      <c r="H150" s="32"/>
      <c r="I150" s="58"/>
      <c r="J150" s="140"/>
      <c r="K150" s="31"/>
      <c r="L150" s="31"/>
      <c r="M150" s="34"/>
      <c r="N150" s="34"/>
      <c r="O150" s="34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</row>
    <row r="151" spans="1:77" s="56" customFormat="1" x14ac:dyDescent="0.3">
      <c r="A151" s="53"/>
      <c r="B151" s="57"/>
      <c r="C151" s="31"/>
      <c r="D151" s="34"/>
      <c r="E151" s="34"/>
      <c r="F151" s="34"/>
      <c r="G151" s="34"/>
      <c r="H151" s="32"/>
      <c r="I151" s="58"/>
      <c r="J151" s="140"/>
      <c r="K151" s="31"/>
      <c r="L151" s="31"/>
      <c r="M151" s="34"/>
      <c r="N151" s="34"/>
      <c r="O151" s="34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</row>
    <row r="152" spans="1:77" s="56" customFormat="1" x14ac:dyDescent="0.3">
      <c r="A152" s="53"/>
      <c r="B152" s="57"/>
      <c r="C152" s="31"/>
      <c r="D152" s="34"/>
      <c r="E152" s="34"/>
      <c r="F152" s="34"/>
      <c r="G152" s="34"/>
      <c r="H152" s="32"/>
      <c r="I152" s="58"/>
      <c r="J152" s="140"/>
      <c r="K152" s="31"/>
      <c r="L152" s="31"/>
      <c r="M152" s="34"/>
      <c r="N152" s="34"/>
      <c r="O152" s="34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</row>
    <row r="153" spans="1:77" s="56" customFormat="1" x14ac:dyDescent="0.3">
      <c r="A153" s="53"/>
      <c r="B153" s="57"/>
      <c r="C153" s="31"/>
      <c r="D153" s="34"/>
      <c r="E153" s="34"/>
      <c r="F153" s="34"/>
      <c r="G153" s="34"/>
      <c r="H153" s="32"/>
      <c r="I153" s="58"/>
      <c r="J153" s="140"/>
      <c r="K153" s="31"/>
      <c r="L153" s="31"/>
      <c r="M153" s="34"/>
      <c r="N153" s="34"/>
      <c r="O153" s="34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</row>
    <row r="154" spans="1:77" s="56" customFormat="1" x14ac:dyDescent="0.3">
      <c r="A154" s="53"/>
      <c r="B154" s="57"/>
      <c r="C154" s="31"/>
      <c r="D154" s="34"/>
      <c r="E154" s="34"/>
      <c r="F154" s="34"/>
      <c r="G154" s="34"/>
      <c r="H154" s="32"/>
      <c r="I154" s="58"/>
      <c r="J154" s="140"/>
      <c r="K154" s="31"/>
      <c r="L154" s="31"/>
      <c r="M154" s="34"/>
      <c r="N154" s="34"/>
      <c r="O154" s="34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</row>
    <row r="155" spans="1:77" s="56" customFormat="1" x14ac:dyDescent="0.3">
      <c r="A155" s="53"/>
      <c r="B155" s="57"/>
      <c r="C155" s="31"/>
      <c r="D155" s="34"/>
      <c r="E155" s="34"/>
      <c r="F155" s="34"/>
      <c r="G155" s="34"/>
      <c r="H155" s="32"/>
      <c r="I155" s="58"/>
      <c r="J155" s="140"/>
      <c r="K155" s="31"/>
      <c r="L155" s="31"/>
      <c r="M155" s="34"/>
      <c r="N155" s="34"/>
      <c r="O155" s="34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</row>
    <row r="156" spans="1:77" s="56" customFormat="1" x14ac:dyDescent="0.3">
      <c r="H156" s="213">
        <f>SUM(H9:H148)</f>
        <v>1991888.42</v>
      </c>
      <c r="I156" s="213">
        <f>SUM(I9:I148)</f>
        <v>2006039.1599999997</v>
      </c>
      <c r="J156" s="213">
        <f>SUM(J111:J149)</f>
        <v>627226.52999999991</v>
      </c>
    </row>
    <row r="157" spans="1:77" s="56" customFormat="1" x14ac:dyDescent="0.3">
      <c r="F157" s="53"/>
      <c r="G157" s="53"/>
      <c r="H157" s="53"/>
      <c r="J157" s="61"/>
    </row>
    <row r="158" spans="1:77" s="56" customFormat="1" x14ac:dyDescent="0.3">
      <c r="F158" s="53"/>
      <c r="G158" s="142"/>
      <c r="H158" s="53"/>
      <c r="J158" s="61"/>
    </row>
    <row r="159" spans="1:77" s="56" customFormat="1" x14ac:dyDescent="0.3">
      <c r="F159" s="53"/>
      <c r="G159" s="142"/>
      <c r="H159" s="53"/>
      <c r="J159" s="61"/>
    </row>
    <row r="160" spans="1:77" s="56" customFormat="1" x14ac:dyDescent="0.3">
      <c r="F160" s="53"/>
      <c r="G160" s="142"/>
      <c r="H160" s="53"/>
      <c r="J160" s="61"/>
    </row>
    <row r="161" spans="6:10" s="56" customFormat="1" x14ac:dyDescent="0.3">
      <c r="F161" s="53"/>
      <c r="G161" s="53"/>
      <c r="H161" s="53"/>
      <c r="J161" s="61"/>
    </row>
    <row r="162" spans="6:10" s="56" customFormat="1" x14ac:dyDescent="0.3">
      <c r="F162" s="53"/>
      <c r="G162" s="53"/>
      <c r="H162" s="53"/>
      <c r="J162" s="61"/>
    </row>
    <row r="163" spans="6:10" s="56" customFormat="1" x14ac:dyDescent="0.3">
      <c r="F163" s="53"/>
      <c r="G163" s="53"/>
      <c r="H163" s="53"/>
      <c r="J163" s="61"/>
    </row>
    <row r="164" spans="6:10" s="56" customFormat="1" x14ac:dyDescent="0.3">
      <c r="J164" s="61"/>
    </row>
    <row r="165" spans="6:10" s="56" customFormat="1" x14ac:dyDescent="0.3">
      <c r="J165" s="61"/>
    </row>
    <row r="166" spans="6:10" s="56" customFormat="1" x14ac:dyDescent="0.3">
      <c r="J166" s="61"/>
    </row>
    <row r="167" spans="6:10" s="56" customFormat="1" x14ac:dyDescent="0.3">
      <c r="J167" s="61"/>
    </row>
    <row r="168" spans="6:10" s="56" customFormat="1" x14ac:dyDescent="0.3">
      <c r="J168" s="61"/>
    </row>
    <row r="169" spans="6:10" s="56" customFormat="1" x14ac:dyDescent="0.3">
      <c r="J169" s="61"/>
    </row>
    <row r="170" spans="6:10" s="56" customFormat="1" x14ac:dyDescent="0.3">
      <c r="J170" s="61"/>
    </row>
    <row r="171" spans="6:10" s="56" customFormat="1" x14ac:dyDescent="0.3">
      <c r="J171" s="61"/>
    </row>
    <row r="172" spans="6:10" s="56" customFormat="1" x14ac:dyDescent="0.3">
      <c r="J172" s="61"/>
    </row>
    <row r="173" spans="6:10" s="56" customFormat="1" x14ac:dyDescent="0.3">
      <c r="J173" s="61"/>
    </row>
    <row r="174" spans="6:10" s="56" customFormat="1" x14ac:dyDescent="0.3">
      <c r="J174" s="61"/>
    </row>
    <row r="175" spans="6:10" s="56" customFormat="1" x14ac:dyDescent="0.3">
      <c r="J175" s="61"/>
    </row>
    <row r="176" spans="6:10" s="56" customFormat="1" x14ac:dyDescent="0.3">
      <c r="J176" s="61"/>
    </row>
    <row r="177" spans="10:10" s="56" customFormat="1" x14ac:dyDescent="0.3">
      <c r="J177" s="61"/>
    </row>
    <row r="178" spans="10:10" s="56" customFormat="1" x14ac:dyDescent="0.3">
      <c r="J178" s="61"/>
    </row>
    <row r="179" spans="10:10" s="56" customFormat="1" x14ac:dyDescent="0.3">
      <c r="J179" s="61"/>
    </row>
    <row r="180" spans="10:10" s="56" customFormat="1" x14ac:dyDescent="0.3">
      <c r="J180" s="61"/>
    </row>
    <row r="181" spans="10:10" s="56" customFormat="1" x14ac:dyDescent="0.3">
      <c r="J181" s="61"/>
    </row>
    <row r="182" spans="10:10" s="56" customFormat="1" x14ac:dyDescent="0.3">
      <c r="J182" s="61"/>
    </row>
    <row r="183" spans="10:10" s="56" customFormat="1" x14ac:dyDescent="0.3">
      <c r="J183" s="61"/>
    </row>
    <row r="184" spans="10:10" s="56" customFormat="1" x14ac:dyDescent="0.3">
      <c r="J184" s="61"/>
    </row>
    <row r="185" spans="10:10" s="56" customFormat="1" x14ac:dyDescent="0.3">
      <c r="J185" s="61"/>
    </row>
    <row r="186" spans="10:10" s="56" customFormat="1" x14ac:dyDescent="0.3">
      <c r="J186" s="61"/>
    </row>
    <row r="187" spans="10:10" s="56" customFormat="1" x14ac:dyDescent="0.3">
      <c r="J187" s="61"/>
    </row>
    <row r="188" spans="10:10" s="56" customFormat="1" x14ac:dyDescent="0.3">
      <c r="J188" s="61"/>
    </row>
    <row r="189" spans="10:10" s="56" customFormat="1" x14ac:dyDescent="0.3">
      <c r="J189" s="61"/>
    </row>
    <row r="190" spans="10:10" s="56" customFormat="1" x14ac:dyDescent="0.3">
      <c r="J190" s="61"/>
    </row>
    <row r="191" spans="10:10" s="56" customFormat="1" x14ac:dyDescent="0.3">
      <c r="J191" s="61"/>
    </row>
    <row r="192" spans="10:10" s="56" customFormat="1" x14ac:dyDescent="0.3">
      <c r="J192" s="61"/>
    </row>
    <row r="193" spans="10:10" s="56" customFormat="1" x14ac:dyDescent="0.3">
      <c r="J193" s="61"/>
    </row>
    <row r="194" spans="10:10" s="56" customFormat="1" x14ac:dyDescent="0.3">
      <c r="J194" s="61"/>
    </row>
    <row r="195" spans="10:10" s="56" customFormat="1" x14ac:dyDescent="0.3">
      <c r="J195" s="61"/>
    </row>
    <row r="196" spans="10:10" s="56" customFormat="1" x14ac:dyDescent="0.3">
      <c r="J196" s="61"/>
    </row>
    <row r="197" spans="10:10" s="56" customFormat="1" x14ac:dyDescent="0.3">
      <c r="J197" s="61"/>
    </row>
    <row r="198" spans="10:10" s="56" customFormat="1" x14ac:dyDescent="0.3">
      <c r="J198" s="61"/>
    </row>
    <row r="199" spans="10:10" s="56" customFormat="1" x14ac:dyDescent="0.3">
      <c r="J199" s="61"/>
    </row>
    <row r="200" spans="10:10" s="56" customFormat="1" x14ac:dyDescent="0.3">
      <c r="J200" s="61"/>
    </row>
    <row r="201" spans="10:10" s="56" customFormat="1" x14ac:dyDescent="0.3">
      <c r="J201" s="61"/>
    </row>
    <row r="202" spans="10:10" s="56" customFormat="1" x14ac:dyDescent="0.3">
      <c r="J202" s="61"/>
    </row>
    <row r="203" spans="10:10" s="56" customFormat="1" x14ac:dyDescent="0.3">
      <c r="J203" s="61"/>
    </row>
    <row r="204" spans="10:10" s="56" customFormat="1" x14ac:dyDescent="0.3">
      <c r="J204" s="61"/>
    </row>
    <row r="205" spans="10:10" s="56" customFormat="1" x14ac:dyDescent="0.3">
      <c r="J205" s="61"/>
    </row>
    <row r="206" spans="10:10" s="56" customFormat="1" x14ac:dyDescent="0.3">
      <c r="J206" s="61"/>
    </row>
    <row r="207" spans="10:10" s="56" customFormat="1" x14ac:dyDescent="0.3">
      <c r="J207" s="61"/>
    </row>
    <row r="208" spans="10:10" s="56" customFormat="1" x14ac:dyDescent="0.3">
      <c r="J208" s="61"/>
    </row>
    <row r="209" spans="10:10" s="56" customFormat="1" x14ac:dyDescent="0.3">
      <c r="J209" s="61"/>
    </row>
    <row r="210" spans="10:10" s="56" customFormat="1" x14ac:dyDescent="0.3">
      <c r="J210" s="61"/>
    </row>
    <row r="211" spans="10:10" s="56" customFormat="1" x14ac:dyDescent="0.3">
      <c r="J211" s="61"/>
    </row>
    <row r="212" spans="10:10" s="56" customFormat="1" x14ac:dyDescent="0.3">
      <c r="J212" s="61"/>
    </row>
    <row r="213" spans="10:10" s="56" customFormat="1" x14ac:dyDescent="0.3">
      <c r="J213" s="61"/>
    </row>
    <row r="214" spans="10:10" s="56" customFormat="1" x14ac:dyDescent="0.3">
      <c r="J214" s="61"/>
    </row>
    <row r="215" spans="10:10" s="56" customFormat="1" x14ac:dyDescent="0.3">
      <c r="J215" s="61"/>
    </row>
    <row r="216" spans="10:10" s="56" customFormat="1" x14ac:dyDescent="0.3">
      <c r="J216" s="61"/>
    </row>
    <row r="217" spans="10:10" s="56" customFormat="1" x14ac:dyDescent="0.3">
      <c r="J217" s="61"/>
    </row>
    <row r="218" spans="10:10" s="56" customFormat="1" x14ac:dyDescent="0.3">
      <c r="J218" s="61"/>
    </row>
    <row r="219" spans="10:10" s="56" customFormat="1" x14ac:dyDescent="0.3">
      <c r="J219" s="61"/>
    </row>
    <row r="220" spans="10:10" s="56" customFormat="1" x14ac:dyDescent="0.3">
      <c r="J220" s="61"/>
    </row>
    <row r="221" spans="10:10" s="56" customFormat="1" x14ac:dyDescent="0.3">
      <c r="J221" s="61"/>
    </row>
    <row r="222" spans="10:10" s="56" customFormat="1" x14ac:dyDescent="0.3">
      <c r="J222" s="61"/>
    </row>
    <row r="223" spans="10:10" s="56" customFormat="1" x14ac:dyDescent="0.3">
      <c r="J223" s="61"/>
    </row>
    <row r="224" spans="10:10" s="56" customFormat="1" x14ac:dyDescent="0.3">
      <c r="J224" s="61"/>
    </row>
    <row r="225" spans="10:10" s="56" customFormat="1" x14ac:dyDescent="0.3">
      <c r="J225" s="61"/>
    </row>
    <row r="226" spans="10:10" s="56" customFormat="1" x14ac:dyDescent="0.3">
      <c r="J226" s="61"/>
    </row>
    <row r="227" spans="10:10" s="56" customFormat="1" x14ac:dyDescent="0.3">
      <c r="J227" s="61"/>
    </row>
    <row r="228" spans="10:10" s="56" customFormat="1" x14ac:dyDescent="0.3">
      <c r="J228" s="61"/>
    </row>
    <row r="229" spans="10:10" s="56" customFormat="1" x14ac:dyDescent="0.3">
      <c r="J229" s="61"/>
    </row>
    <row r="230" spans="10:10" s="56" customFormat="1" x14ac:dyDescent="0.3">
      <c r="J230" s="61"/>
    </row>
    <row r="231" spans="10:10" s="56" customFormat="1" x14ac:dyDescent="0.3">
      <c r="J231" s="61"/>
    </row>
    <row r="232" spans="10:10" s="56" customFormat="1" x14ac:dyDescent="0.3">
      <c r="J232" s="61"/>
    </row>
    <row r="233" spans="10:10" s="56" customFormat="1" x14ac:dyDescent="0.3">
      <c r="J233" s="61"/>
    </row>
    <row r="234" spans="10:10" s="56" customFormat="1" x14ac:dyDescent="0.3">
      <c r="J234" s="61"/>
    </row>
    <row r="235" spans="10:10" s="56" customFormat="1" x14ac:dyDescent="0.3">
      <c r="J235" s="61"/>
    </row>
    <row r="236" spans="10:10" s="56" customFormat="1" x14ac:dyDescent="0.3">
      <c r="J236" s="61"/>
    </row>
    <row r="237" spans="10:10" s="56" customFormat="1" x14ac:dyDescent="0.3">
      <c r="J237" s="61"/>
    </row>
    <row r="238" spans="10:10" s="56" customFormat="1" x14ac:dyDescent="0.3">
      <c r="J238" s="61"/>
    </row>
    <row r="239" spans="10:10" s="56" customFormat="1" x14ac:dyDescent="0.3">
      <c r="J239" s="61"/>
    </row>
    <row r="240" spans="10:10" s="56" customFormat="1" x14ac:dyDescent="0.3">
      <c r="J240" s="61"/>
    </row>
    <row r="241" spans="10:10" s="56" customFormat="1" x14ac:dyDescent="0.3">
      <c r="J241" s="61"/>
    </row>
    <row r="242" spans="10:10" s="56" customFormat="1" x14ac:dyDescent="0.3">
      <c r="J242" s="61"/>
    </row>
    <row r="243" spans="10:10" s="56" customFormat="1" x14ac:dyDescent="0.3">
      <c r="J243" s="61"/>
    </row>
    <row r="244" spans="10:10" s="56" customFormat="1" x14ac:dyDescent="0.3">
      <c r="J244" s="61"/>
    </row>
    <row r="245" spans="10:10" s="56" customFormat="1" x14ac:dyDescent="0.3">
      <c r="J245" s="61"/>
    </row>
    <row r="246" spans="10:10" s="56" customFormat="1" x14ac:dyDescent="0.3">
      <c r="J246" s="61"/>
    </row>
    <row r="247" spans="10:10" s="56" customFormat="1" x14ac:dyDescent="0.3">
      <c r="J247" s="61"/>
    </row>
    <row r="248" spans="10:10" s="56" customFormat="1" x14ac:dyDescent="0.3">
      <c r="J248" s="61"/>
    </row>
    <row r="249" spans="10:10" s="56" customFormat="1" x14ac:dyDescent="0.3">
      <c r="J249" s="61"/>
    </row>
    <row r="250" spans="10:10" s="56" customFormat="1" x14ac:dyDescent="0.3">
      <c r="J250" s="61"/>
    </row>
    <row r="251" spans="10:10" s="56" customFormat="1" x14ac:dyDescent="0.3">
      <c r="J251" s="61"/>
    </row>
    <row r="252" spans="10:10" s="56" customFormat="1" x14ac:dyDescent="0.3">
      <c r="J252" s="61"/>
    </row>
    <row r="253" spans="10:10" s="56" customFormat="1" x14ac:dyDescent="0.3">
      <c r="J253" s="61"/>
    </row>
    <row r="254" spans="10:10" s="56" customFormat="1" x14ac:dyDescent="0.3">
      <c r="J254" s="61"/>
    </row>
    <row r="255" spans="10:10" s="56" customFormat="1" x14ac:dyDescent="0.3">
      <c r="J255" s="61"/>
    </row>
    <row r="256" spans="10:10" s="56" customFormat="1" x14ac:dyDescent="0.3">
      <c r="J256" s="61"/>
    </row>
    <row r="257" spans="10:10" s="56" customFormat="1" x14ac:dyDescent="0.3">
      <c r="J257" s="61"/>
    </row>
    <row r="258" spans="10:10" s="56" customFormat="1" x14ac:dyDescent="0.3">
      <c r="J258" s="61"/>
    </row>
    <row r="259" spans="10:10" s="56" customFormat="1" x14ac:dyDescent="0.3">
      <c r="J259" s="61"/>
    </row>
    <row r="260" spans="10:10" s="56" customFormat="1" x14ac:dyDescent="0.3">
      <c r="J260" s="61"/>
    </row>
    <row r="261" spans="10:10" s="56" customFormat="1" x14ac:dyDescent="0.3">
      <c r="J261" s="61"/>
    </row>
    <row r="262" spans="10:10" s="56" customFormat="1" x14ac:dyDescent="0.3">
      <c r="J262" s="61"/>
    </row>
    <row r="263" spans="10:10" s="56" customFormat="1" x14ac:dyDescent="0.3">
      <c r="J263" s="61"/>
    </row>
    <row r="264" spans="10:10" s="56" customFormat="1" x14ac:dyDescent="0.3">
      <c r="J264" s="61"/>
    </row>
    <row r="265" spans="10:10" s="56" customFormat="1" x14ac:dyDescent="0.3">
      <c r="J265" s="61"/>
    </row>
    <row r="266" spans="10:10" s="56" customFormat="1" x14ac:dyDescent="0.3">
      <c r="J266" s="61"/>
    </row>
    <row r="267" spans="10:10" s="56" customFormat="1" x14ac:dyDescent="0.3">
      <c r="J267" s="61"/>
    </row>
    <row r="268" spans="10:10" s="56" customFormat="1" x14ac:dyDescent="0.3">
      <c r="J268" s="61"/>
    </row>
    <row r="269" spans="10:10" s="56" customFormat="1" x14ac:dyDescent="0.3">
      <c r="J269" s="61"/>
    </row>
    <row r="270" spans="10:10" s="56" customFormat="1" x14ac:dyDescent="0.3">
      <c r="J270" s="61"/>
    </row>
    <row r="271" spans="10:10" s="56" customFormat="1" x14ac:dyDescent="0.3">
      <c r="J271" s="61"/>
    </row>
    <row r="272" spans="10:10" s="56" customFormat="1" x14ac:dyDescent="0.3">
      <c r="J272" s="61"/>
    </row>
    <row r="273" spans="10:10" s="56" customFormat="1" x14ac:dyDescent="0.3">
      <c r="J273" s="61"/>
    </row>
    <row r="274" spans="10:10" s="56" customFormat="1" x14ac:dyDescent="0.3">
      <c r="J274" s="61"/>
    </row>
    <row r="275" spans="10:10" s="56" customFormat="1" x14ac:dyDescent="0.3">
      <c r="J275" s="61"/>
    </row>
    <row r="276" spans="10:10" s="56" customFormat="1" x14ac:dyDescent="0.3">
      <c r="J276" s="61"/>
    </row>
    <row r="277" spans="10:10" s="56" customFormat="1" x14ac:dyDescent="0.3">
      <c r="J277" s="61"/>
    </row>
    <row r="278" spans="10:10" s="56" customFormat="1" x14ac:dyDescent="0.3">
      <c r="J278" s="61"/>
    </row>
    <row r="279" spans="10:10" s="56" customFormat="1" x14ac:dyDescent="0.3">
      <c r="J279" s="61"/>
    </row>
    <row r="280" spans="10:10" s="56" customFormat="1" x14ac:dyDescent="0.3">
      <c r="J280" s="61"/>
    </row>
    <row r="281" spans="10:10" s="56" customFormat="1" x14ac:dyDescent="0.3">
      <c r="J281" s="61"/>
    </row>
    <row r="282" spans="10:10" s="56" customFormat="1" x14ac:dyDescent="0.3">
      <c r="J282" s="61"/>
    </row>
    <row r="283" spans="10:10" s="56" customFormat="1" x14ac:dyDescent="0.3">
      <c r="J283" s="61"/>
    </row>
    <row r="284" spans="10:10" s="56" customFormat="1" x14ac:dyDescent="0.3">
      <c r="J284" s="61"/>
    </row>
    <row r="285" spans="10:10" s="56" customFormat="1" x14ac:dyDescent="0.3">
      <c r="J285" s="61"/>
    </row>
    <row r="286" spans="10:10" s="56" customFormat="1" x14ac:dyDescent="0.3">
      <c r="J286" s="61"/>
    </row>
    <row r="287" spans="10:10" s="56" customFormat="1" x14ac:dyDescent="0.3">
      <c r="J287" s="61"/>
    </row>
    <row r="288" spans="10:10" s="56" customFormat="1" x14ac:dyDescent="0.3">
      <c r="J288" s="61"/>
    </row>
    <row r="289" spans="10:10" s="56" customFormat="1" x14ac:dyDescent="0.3">
      <c r="J289" s="61"/>
    </row>
    <row r="290" spans="10:10" s="56" customFormat="1" x14ac:dyDescent="0.3">
      <c r="J290" s="61"/>
    </row>
    <row r="291" spans="10:10" s="56" customFormat="1" x14ac:dyDescent="0.3">
      <c r="J291" s="61"/>
    </row>
    <row r="292" spans="10:10" s="56" customFormat="1" x14ac:dyDescent="0.3">
      <c r="J292" s="61"/>
    </row>
    <row r="293" spans="10:10" s="56" customFormat="1" x14ac:dyDescent="0.3">
      <c r="J293" s="61"/>
    </row>
    <row r="294" spans="10:10" s="56" customFormat="1" x14ac:dyDescent="0.3">
      <c r="J294" s="61"/>
    </row>
    <row r="295" spans="10:10" s="56" customFormat="1" x14ac:dyDescent="0.3">
      <c r="J295" s="61"/>
    </row>
    <row r="296" spans="10:10" s="56" customFormat="1" x14ac:dyDescent="0.3">
      <c r="J296" s="61"/>
    </row>
    <row r="297" spans="10:10" s="56" customFormat="1" x14ac:dyDescent="0.3">
      <c r="J297" s="61"/>
    </row>
    <row r="298" spans="10:10" s="56" customFormat="1" x14ac:dyDescent="0.3">
      <c r="J298" s="61"/>
    </row>
    <row r="299" spans="10:10" s="56" customFormat="1" x14ac:dyDescent="0.3">
      <c r="J299" s="61"/>
    </row>
    <row r="300" spans="10:10" s="56" customFormat="1" x14ac:dyDescent="0.3">
      <c r="J300" s="61"/>
    </row>
    <row r="301" spans="10:10" s="56" customFormat="1" x14ac:dyDescent="0.3">
      <c r="J301" s="61"/>
    </row>
    <row r="302" spans="10:10" s="56" customFormat="1" x14ac:dyDescent="0.3">
      <c r="J302" s="61"/>
    </row>
    <row r="303" spans="10:10" s="56" customFormat="1" x14ac:dyDescent="0.3">
      <c r="J303" s="61"/>
    </row>
    <row r="304" spans="10:10" s="56" customFormat="1" x14ac:dyDescent="0.3">
      <c r="J304" s="61"/>
    </row>
    <row r="305" spans="10:10" s="56" customFormat="1" x14ac:dyDescent="0.3">
      <c r="J305" s="61"/>
    </row>
    <row r="306" spans="10:10" s="56" customFormat="1" x14ac:dyDescent="0.3">
      <c r="J306" s="61"/>
    </row>
    <row r="307" spans="10:10" s="56" customFormat="1" x14ac:dyDescent="0.3">
      <c r="J307" s="61"/>
    </row>
    <row r="308" spans="10:10" s="56" customFormat="1" x14ac:dyDescent="0.3">
      <c r="J308" s="61"/>
    </row>
    <row r="309" spans="10:10" s="56" customFormat="1" x14ac:dyDescent="0.3">
      <c r="J309" s="61"/>
    </row>
    <row r="310" spans="10:10" s="56" customFormat="1" x14ac:dyDescent="0.3">
      <c r="J310" s="61"/>
    </row>
    <row r="311" spans="10:10" s="56" customFormat="1" x14ac:dyDescent="0.3">
      <c r="J311" s="61"/>
    </row>
    <row r="312" spans="10:10" s="56" customFormat="1" x14ac:dyDescent="0.3">
      <c r="J312" s="61"/>
    </row>
    <row r="313" spans="10:10" s="56" customFormat="1" x14ac:dyDescent="0.3">
      <c r="J313" s="61"/>
    </row>
    <row r="314" spans="10:10" s="56" customFormat="1" x14ac:dyDescent="0.3">
      <c r="J314" s="61"/>
    </row>
    <row r="315" spans="10:10" s="56" customFormat="1" x14ac:dyDescent="0.3">
      <c r="J315" s="61"/>
    </row>
    <row r="316" spans="10:10" s="56" customFormat="1" x14ac:dyDescent="0.3">
      <c r="J316" s="61"/>
    </row>
    <row r="317" spans="10:10" s="56" customFormat="1" x14ac:dyDescent="0.3">
      <c r="J317" s="61"/>
    </row>
    <row r="318" spans="10:10" s="56" customFormat="1" x14ac:dyDescent="0.3">
      <c r="J318" s="61"/>
    </row>
    <row r="319" spans="10:10" s="56" customFormat="1" x14ac:dyDescent="0.3">
      <c r="J319" s="61"/>
    </row>
    <row r="320" spans="10:10" s="56" customFormat="1" x14ac:dyDescent="0.3">
      <c r="J320" s="61"/>
    </row>
    <row r="321" spans="10:10" s="56" customFormat="1" x14ac:dyDescent="0.3">
      <c r="J321" s="61"/>
    </row>
    <row r="322" spans="10:10" s="56" customFormat="1" x14ac:dyDescent="0.3">
      <c r="J322" s="61"/>
    </row>
    <row r="323" spans="10:10" s="56" customFormat="1" x14ac:dyDescent="0.3">
      <c r="J323" s="61"/>
    </row>
    <row r="324" spans="10:10" s="56" customFormat="1" x14ac:dyDescent="0.3">
      <c r="J324" s="61"/>
    </row>
    <row r="325" spans="10:10" s="56" customFormat="1" x14ac:dyDescent="0.3">
      <c r="J325" s="61"/>
    </row>
    <row r="326" spans="10:10" s="56" customFormat="1" x14ac:dyDescent="0.3">
      <c r="J326" s="61"/>
    </row>
    <row r="327" spans="10:10" s="56" customFormat="1" x14ac:dyDescent="0.3">
      <c r="J327" s="61"/>
    </row>
    <row r="328" spans="10:10" s="56" customFormat="1" x14ac:dyDescent="0.3">
      <c r="J328" s="61"/>
    </row>
    <row r="329" spans="10:10" s="56" customFormat="1" x14ac:dyDescent="0.3">
      <c r="J329" s="61"/>
    </row>
    <row r="330" spans="10:10" s="56" customFormat="1" x14ac:dyDescent="0.3">
      <c r="J330" s="61"/>
    </row>
    <row r="331" spans="10:10" s="56" customFormat="1" x14ac:dyDescent="0.3">
      <c r="J331" s="61"/>
    </row>
    <row r="332" spans="10:10" s="56" customFormat="1" x14ac:dyDescent="0.3">
      <c r="J332" s="61"/>
    </row>
    <row r="333" spans="10:10" s="56" customFormat="1" x14ac:dyDescent="0.3">
      <c r="J333" s="61"/>
    </row>
    <row r="334" spans="10:10" s="56" customFormat="1" x14ac:dyDescent="0.3">
      <c r="J334" s="61"/>
    </row>
    <row r="335" spans="10:10" s="56" customFormat="1" x14ac:dyDescent="0.3">
      <c r="J335" s="61"/>
    </row>
    <row r="336" spans="10:10" s="56" customFormat="1" x14ac:dyDescent="0.3">
      <c r="J336" s="61"/>
    </row>
    <row r="337" spans="10:10" s="56" customFormat="1" x14ac:dyDescent="0.3">
      <c r="J337" s="61"/>
    </row>
    <row r="338" spans="10:10" s="56" customFormat="1" x14ac:dyDescent="0.3">
      <c r="J338" s="61"/>
    </row>
    <row r="339" spans="10:10" s="56" customFormat="1" x14ac:dyDescent="0.3">
      <c r="J339" s="61"/>
    </row>
    <row r="340" spans="10:10" s="56" customFormat="1" x14ac:dyDescent="0.3">
      <c r="J340" s="61"/>
    </row>
    <row r="341" spans="10:10" s="56" customFormat="1" x14ac:dyDescent="0.3">
      <c r="J341" s="61"/>
    </row>
    <row r="342" spans="10:10" s="56" customFormat="1" x14ac:dyDescent="0.3">
      <c r="J342" s="61"/>
    </row>
    <row r="343" spans="10:10" s="56" customFormat="1" x14ac:dyDescent="0.3">
      <c r="J343" s="61"/>
    </row>
    <row r="344" spans="10:10" s="56" customFormat="1" x14ac:dyDescent="0.3">
      <c r="J344" s="61"/>
    </row>
    <row r="345" spans="10:10" s="56" customFormat="1" x14ac:dyDescent="0.3">
      <c r="J345" s="61"/>
    </row>
    <row r="346" spans="10:10" s="56" customFormat="1" x14ac:dyDescent="0.3">
      <c r="J346" s="61"/>
    </row>
    <row r="347" spans="10:10" s="56" customFormat="1" x14ac:dyDescent="0.3">
      <c r="J347" s="61"/>
    </row>
    <row r="348" spans="10:10" s="56" customFormat="1" x14ac:dyDescent="0.3">
      <c r="J348" s="61"/>
    </row>
    <row r="349" spans="10:10" s="56" customFormat="1" x14ac:dyDescent="0.3">
      <c r="J349" s="61"/>
    </row>
    <row r="350" spans="10:10" s="56" customFormat="1" x14ac:dyDescent="0.3">
      <c r="J350" s="61"/>
    </row>
    <row r="351" spans="10:10" s="56" customFormat="1" x14ac:dyDescent="0.3">
      <c r="J351" s="61"/>
    </row>
    <row r="352" spans="10:10" s="56" customFormat="1" x14ac:dyDescent="0.3">
      <c r="J352" s="61"/>
    </row>
    <row r="353" spans="10:10" s="56" customFormat="1" x14ac:dyDescent="0.3">
      <c r="J353" s="61"/>
    </row>
    <row r="354" spans="10:10" s="56" customFormat="1" x14ac:dyDescent="0.3">
      <c r="J354" s="61"/>
    </row>
    <row r="355" spans="10:10" s="56" customFormat="1" x14ac:dyDescent="0.3">
      <c r="J355" s="61"/>
    </row>
    <row r="356" spans="10:10" s="56" customFormat="1" x14ac:dyDescent="0.3">
      <c r="J356" s="61"/>
    </row>
    <row r="357" spans="10:10" s="56" customFormat="1" x14ac:dyDescent="0.3">
      <c r="J357" s="61"/>
    </row>
    <row r="358" spans="10:10" s="56" customFormat="1" x14ac:dyDescent="0.3">
      <c r="J358" s="61"/>
    </row>
    <row r="359" spans="10:10" s="56" customFormat="1" x14ac:dyDescent="0.3">
      <c r="J359" s="61"/>
    </row>
    <row r="360" spans="10:10" s="56" customFormat="1" x14ac:dyDescent="0.3">
      <c r="J360" s="61"/>
    </row>
    <row r="361" spans="10:10" s="56" customFormat="1" x14ac:dyDescent="0.3">
      <c r="J361" s="61"/>
    </row>
    <row r="362" spans="10:10" s="56" customFormat="1" x14ac:dyDescent="0.3">
      <c r="J362" s="61"/>
    </row>
    <row r="363" spans="10:10" s="56" customFormat="1" x14ac:dyDescent="0.3">
      <c r="J363" s="61"/>
    </row>
    <row r="364" spans="10:10" s="56" customFormat="1" x14ac:dyDescent="0.3">
      <c r="J364" s="61"/>
    </row>
    <row r="365" spans="10:10" s="56" customFormat="1" x14ac:dyDescent="0.3">
      <c r="J365" s="61"/>
    </row>
    <row r="366" spans="10:10" s="56" customFormat="1" x14ac:dyDescent="0.3">
      <c r="J366" s="61"/>
    </row>
    <row r="367" spans="10:10" s="56" customFormat="1" x14ac:dyDescent="0.3">
      <c r="J367" s="61"/>
    </row>
    <row r="368" spans="10:10" s="56" customFormat="1" x14ac:dyDescent="0.3">
      <c r="J368" s="61"/>
    </row>
    <row r="369" spans="10:10" s="56" customFormat="1" x14ac:dyDescent="0.3">
      <c r="J369" s="61"/>
    </row>
    <row r="370" spans="10:10" s="56" customFormat="1" x14ac:dyDescent="0.3">
      <c r="J370" s="61"/>
    </row>
    <row r="371" spans="10:10" s="56" customFormat="1" x14ac:dyDescent="0.3">
      <c r="J371" s="61"/>
    </row>
    <row r="372" spans="10:10" s="56" customFormat="1" x14ac:dyDescent="0.3">
      <c r="J372" s="61"/>
    </row>
    <row r="373" spans="10:10" s="56" customFormat="1" x14ac:dyDescent="0.3">
      <c r="J373" s="61"/>
    </row>
    <row r="374" spans="10:10" s="56" customFormat="1" x14ac:dyDescent="0.3">
      <c r="J374" s="61"/>
    </row>
    <row r="375" spans="10:10" s="56" customFormat="1" x14ac:dyDescent="0.3">
      <c r="J375" s="61"/>
    </row>
    <row r="376" spans="10:10" s="56" customFormat="1" x14ac:dyDescent="0.3">
      <c r="J376" s="61"/>
    </row>
    <row r="377" spans="10:10" s="56" customFormat="1" x14ac:dyDescent="0.3">
      <c r="J377" s="61"/>
    </row>
    <row r="378" spans="10:10" s="56" customFormat="1" x14ac:dyDescent="0.3">
      <c r="J378" s="61"/>
    </row>
    <row r="379" spans="10:10" s="56" customFormat="1" x14ac:dyDescent="0.3">
      <c r="J379" s="61"/>
    </row>
    <row r="380" spans="10:10" s="56" customFormat="1" x14ac:dyDescent="0.3">
      <c r="J380" s="61"/>
    </row>
    <row r="381" spans="10:10" s="56" customFormat="1" x14ac:dyDescent="0.3">
      <c r="J381" s="61"/>
    </row>
    <row r="382" spans="10:10" s="56" customFormat="1" x14ac:dyDescent="0.3">
      <c r="J382" s="61"/>
    </row>
    <row r="383" spans="10:10" s="56" customFormat="1" x14ac:dyDescent="0.3">
      <c r="J383" s="61"/>
    </row>
    <row r="384" spans="10:10" s="56" customFormat="1" x14ac:dyDescent="0.3">
      <c r="J384" s="61"/>
    </row>
    <row r="385" spans="10:10" s="56" customFormat="1" x14ac:dyDescent="0.3">
      <c r="J385" s="61"/>
    </row>
    <row r="386" spans="10:10" s="56" customFormat="1" x14ac:dyDescent="0.3">
      <c r="J386" s="61"/>
    </row>
    <row r="387" spans="10:10" s="56" customFormat="1" x14ac:dyDescent="0.3">
      <c r="J387" s="61"/>
    </row>
    <row r="388" spans="10:10" s="56" customFormat="1" x14ac:dyDescent="0.3">
      <c r="J388" s="61"/>
    </row>
    <row r="389" spans="10:10" s="56" customFormat="1" x14ac:dyDescent="0.3">
      <c r="J389" s="61"/>
    </row>
    <row r="390" spans="10:10" s="56" customFormat="1" x14ac:dyDescent="0.3">
      <c r="J390" s="61"/>
    </row>
    <row r="391" spans="10:10" s="56" customFormat="1" x14ac:dyDescent="0.3">
      <c r="J391" s="61"/>
    </row>
    <row r="392" spans="10:10" s="56" customFormat="1" x14ac:dyDescent="0.3">
      <c r="J392" s="61"/>
    </row>
    <row r="393" spans="10:10" s="56" customFormat="1" x14ac:dyDescent="0.3">
      <c r="J393" s="61"/>
    </row>
    <row r="394" spans="10:10" s="56" customFormat="1" x14ac:dyDescent="0.3">
      <c r="J394" s="61"/>
    </row>
    <row r="395" spans="10:10" s="56" customFormat="1" x14ac:dyDescent="0.3">
      <c r="J395" s="61"/>
    </row>
    <row r="396" spans="10:10" s="56" customFormat="1" x14ac:dyDescent="0.3">
      <c r="J396" s="61"/>
    </row>
    <row r="397" spans="10:10" s="56" customFormat="1" x14ac:dyDescent="0.3">
      <c r="J397" s="61"/>
    </row>
    <row r="398" spans="10:10" s="56" customFormat="1" x14ac:dyDescent="0.3">
      <c r="J398" s="61"/>
    </row>
    <row r="399" spans="10:10" s="56" customFormat="1" x14ac:dyDescent="0.3">
      <c r="J399" s="61"/>
    </row>
    <row r="400" spans="10:10" s="56" customFormat="1" x14ac:dyDescent="0.3">
      <c r="J400" s="61"/>
    </row>
    <row r="401" spans="10:10" s="56" customFormat="1" x14ac:dyDescent="0.3">
      <c r="J401" s="61"/>
    </row>
    <row r="402" spans="10:10" s="56" customFormat="1" x14ac:dyDescent="0.3">
      <c r="J402" s="61"/>
    </row>
    <row r="403" spans="10:10" s="56" customFormat="1" x14ac:dyDescent="0.3">
      <c r="J403" s="61"/>
    </row>
    <row r="404" spans="10:10" s="56" customFormat="1" x14ac:dyDescent="0.3">
      <c r="J404" s="61"/>
    </row>
    <row r="405" spans="10:10" s="56" customFormat="1" x14ac:dyDescent="0.3">
      <c r="J405" s="61"/>
    </row>
    <row r="406" spans="10:10" s="56" customFormat="1" x14ac:dyDescent="0.3">
      <c r="J406" s="61"/>
    </row>
    <row r="407" spans="10:10" s="56" customFormat="1" x14ac:dyDescent="0.3">
      <c r="J407" s="61"/>
    </row>
    <row r="408" spans="10:10" s="56" customFormat="1" x14ac:dyDescent="0.3">
      <c r="J408" s="61"/>
    </row>
    <row r="409" spans="10:10" s="56" customFormat="1" x14ac:dyDescent="0.3">
      <c r="J409" s="61"/>
    </row>
    <row r="410" spans="10:10" s="56" customFormat="1" x14ac:dyDescent="0.3">
      <c r="J410" s="61"/>
    </row>
    <row r="411" spans="10:10" s="56" customFormat="1" x14ac:dyDescent="0.3">
      <c r="J411" s="61"/>
    </row>
    <row r="412" spans="10:10" s="56" customFormat="1" x14ac:dyDescent="0.3">
      <c r="J412" s="61"/>
    </row>
    <row r="413" spans="10:10" s="56" customFormat="1" x14ac:dyDescent="0.3">
      <c r="J413" s="61"/>
    </row>
    <row r="414" spans="10:10" s="56" customFormat="1" x14ac:dyDescent="0.3">
      <c r="J414" s="61"/>
    </row>
    <row r="415" spans="10:10" s="56" customFormat="1" x14ac:dyDescent="0.3">
      <c r="J415" s="61"/>
    </row>
    <row r="416" spans="10:10" s="56" customFormat="1" x14ac:dyDescent="0.3">
      <c r="J416" s="61"/>
    </row>
    <row r="417" spans="10:10" s="56" customFormat="1" x14ac:dyDescent="0.3">
      <c r="J417" s="61"/>
    </row>
    <row r="418" spans="10:10" s="56" customFormat="1" x14ac:dyDescent="0.3">
      <c r="J418" s="61"/>
    </row>
    <row r="419" spans="10:10" s="56" customFormat="1" x14ac:dyDescent="0.3">
      <c r="J419" s="61"/>
    </row>
    <row r="420" spans="10:10" s="56" customFormat="1" x14ac:dyDescent="0.3">
      <c r="J420" s="61"/>
    </row>
    <row r="421" spans="10:10" s="56" customFormat="1" x14ac:dyDescent="0.3">
      <c r="J421" s="61"/>
    </row>
    <row r="422" spans="10:10" s="56" customFormat="1" x14ac:dyDescent="0.3">
      <c r="J422" s="61"/>
    </row>
    <row r="423" spans="10:10" s="56" customFormat="1" x14ac:dyDescent="0.3">
      <c r="J423" s="61"/>
    </row>
    <row r="424" spans="10:10" s="56" customFormat="1" x14ac:dyDescent="0.3">
      <c r="J424" s="61"/>
    </row>
    <row r="425" spans="10:10" s="56" customFormat="1" x14ac:dyDescent="0.3">
      <c r="J425" s="61"/>
    </row>
    <row r="426" spans="10:10" s="56" customFormat="1" x14ac:dyDescent="0.3">
      <c r="J426" s="61"/>
    </row>
    <row r="427" spans="10:10" s="56" customFormat="1" x14ac:dyDescent="0.3">
      <c r="J427" s="61"/>
    </row>
    <row r="428" spans="10:10" s="56" customFormat="1" x14ac:dyDescent="0.3">
      <c r="J428" s="61"/>
    </row>
    <row r="429" spans="10:10" s="56" customFormat="1" x14ac:dyDescent="0.3">
      <c r="J429" s="61"/>
    </row>
    <row r="430" spans="10:10" s="56" customFormat="1" x14ac:dyDescent="0.3">
      <c r="J430" s="61"/>
    </row>
    <row r="431" spans="10:10" s="56" customFormat="1" x14ac:dyDescent="0.3">
      <c r="J431" s="61"/>
    </row>
    <row r="432" spans="10:10" s="56" customFormat="1" x14ac:dyDescent="0.3">
      <c r="J432" s="61"/>
    </row>
    <row r="433" spans="10:10" s="56" customFormat="1" x14ac:dyDescent="0.3">
      <c r="J433" s="61"/>
    </row>
    <row r="434" spans="10:10" s="56" customFormat="1" x14ac:dyDescent="0.3">
      <c r="J434" s="61"/>
    </row>
    <row r="435" spans="10:10" s="56" customFormat="1" x14ac:dyDescent="0.3">
      <c r="J435" s="61"/>
    </row>
    <row r="436" spans="10:10" s="56" customFormat="1" x14ac:dyDescent="0.3">
      <c r="J436" s="61"/>
    </row>
    <row r="437" spans="10:10" s="56" customFormat="1" x14ac:dyDescent="0.3">
      <c r="J437" s="61"/>
    </row>
    <row r="438" spans="10:10" s="56" customFormat="1" x14ac:dyDescent="0.3">
      <c r="J438" s="61"/>
    </row>
    <row r="439" spans="10:10" s="56" customFormat="1" x14ac:dyDescent="0.3">
      <c r="J439" s="61"/>
    </row>
    <row r="440" spans="10:10" s="56" customFormat="1" x14ac:dyDescent="0.3">
      <c r="J440" s="61"/>
    </row>
    <row r="441" spans="10:10" s="56" customFormat="1" x14ac:dyDescent="0.3">
      <c r="J441" s="61"/>
    </row>
    <row r="442" spans="10:10" s="56" customFormat="1" x14ac:dyDescent="0.3">
      <c r="J442" s="61"/>
    </row>
    <row r="443" spans="10:10" s="56" customFormat="1" x14ac:dyDescent="0.3">
      <c r="J443" s="61"/>
    </row>
    <row r="444" spans="10:10" s="56" customFormat="1" x14ac:dyDescent="0.3">
      <c r="J444" s="61"/>
    </row>
    <row r="445" spans="10:10" s="56" customFormat="1" x14ac:dyDescent="0.3">
      <c r="J445" s="61"/>
    </row>
    <row r="446" spans="10:10" s="56" customFormat="1" x14ac:dyDescent="0.3">
      <c r="J446" s="61"/>
    </row>
    <row r="447" spans="10:10" s="56" customFormat="1" x14ac:dyDescent="0.3">
      <c r="J447" s="61"/>
    </row>
    <row r="448" spans="10:10" s="56" customFormat="1" x14ac:dyDescent="0.3">
      <c r="J448" s="61"/>
    </row>
    <row r="449" spans="10:10" s="56" customFormat="1" x14ac:dyDescent="0.3">
      <c r="J449" s="61"/>
    </row>
    <row r="450" spans="10:10" s="56" customFormat="1" x14ac:dyDescent="0.3">
      <c r="J450" s="61"/>
    </row>
    <row r="451" spans="10:10" s="56" customFormat="1" x14ac:dyDescent="0.3">
      <c r="J451" s="61"/>
    </row>
    <row r="452" spans="10:10" s="56" customFormat="1" x14ac:dyDescent="0.3">
      <c r="J452" s="61"/>
    </row>
    <row r="453" spans="10:10" s="56" customFormat="1" x14ac:dyDescent="0.3">
      <c r="J453" s="61"/>
    </row>
    <row r="454" spans="10:10" s="56" customFormat="1" x14ac:dyDescent="0.3">
      <c r="J454" s="61"/>
    </row>
    <row r="455" spans="10:10" s="56" customFormat="1" x14ac:dyDescent="0.3">
      <c r="J455" s="61"/>
    </row>
    <row r="456" spans="10:10" s="56" customFormat="1" x14ac:dyDescent="0.3">
      <c r="J456" s="61"/>
    </row>
    <row r="457" spans="10:10" s="56" customFormat="1" x14ac:dyDescent="0.3">
      <c r="J457" s="61"/>
    </row>
    <row r="458" spans="10:10" s="56" customFormat="1" x14ac:dyDescent="0.3">
      <c r="J458" s="61"/>
    </row>
    <row r="459" spans="10:10" s="56" customFormat="1" x14ac:dyDescent="0.3">
      <c r="J459" s="61"/>
    </row>
    <row r="460" spans="10:10" s="56" customFormat="1" x14ac:dyDescent="0.3">
      <c r="J460" s="61"/>
    </row>
    <row r="461" spans="10:10" s="56" customFormat="1" x14ac:dyDescent="0.3">
      <c r="J461" s="61"/>
    </row>
    <row r="462" spans="10:10" s="56" customFormat="1" x14ac:dyDescent="0.3">
      <c r="J462" s="61"/>
    </row>
    <row r="463" spans="10:10" s="56" customFormat="1" x14ac:dyDescent="0.3">
      <c r="J463" s="61"/>
    </row>
    <row r="464" spans="10:10" s="56" customFormat="1" x14ac:dyDescent="0.3">
      <c r="J464" s="61"/>
    </row>
    <row r="465" spans="10:10" s="56" customFormat="1" x14ac:dyDescent="0.3">
      <c r="J465" s="61"/>
    </row>
    <row r="466" spans="10:10" s="56" customFormat="1" x14ac:dyDescent="0.3">
      <c r="J466" s="61"/>
    </row>
    <row r="467" spans="10:10" s="56" customFormat="1" x14ac:dyDescent="0.3">
      <c r="J467" s="61"/>
    </row>
    <row r="468" spans="10:10" s="56" customFormat="1" x14ac:dyDescent="0.3">
      <c r="J468" s="61"/>
    </row>
    <row r="469" spans="10:10" s="56" customFormat="1" x14ac:dyDescent="0.3">
      <c r="J469" s="61"/>
    </row>
    <row r="470" spans="10:10" s="56" customFormat="1" x14ac:dyDescent="0.3">
      <c r="J470" s="61"/>
    </row>
    <row r="471" spans="10:10" s="56" customFormat="1" x14ac:dyDescent="0.3">
      <c r="J471" s="61"/>
    </row>
    <row r="472" spans="10:10" s="56" customFormat="1" x14ac:dyDescent="0.3">
      <c r="J472" s="61"/>
    </row>
    <row r="473" spans="10:10" s="56" customFormat="1" x14ac:dyDescent="0.3">
      <c r="J473" s="61"/>
    </row>
    <row r="474" spans="10:10" s="56" customFormat="1" x14ac:dyDescent="0.3">
      <c r="J474" s="61"/>
    </row>
    <row r="475" spans="10:10" s="56" customFormat="1" x14ac:dyDescent="0.3">
      <c r="J475" s="61"/>
    </row>
    <row r="476" spans="10:10" s="56" customFormat="1" x14ac:dyDescent="0.3">
      <c r="J476" s="61"/>
    </row>
    <row r="477" spans="10:10" s="56" customFormat="1" x14ac:dyDescent="0.3">
      <c r="J477" s="61"/>
    </row>
    <row r="478" spans="10:10" s="56" customFormat="1" x14ac:dyDescent="0.3">
      <c r="J478" s="61"/>
    </row>
    <row r="479" spans="10:10" s="56" customFormat="1" x14ac:dyDescent="0.3">
      <c r="J479" s="61"/>
    </row>
    <row r="480" spans="10:10" s="56" customFormat="1" x14ac:dyDescent="0.3">
      <c r="J480" s="61"/>
    </row>
    <row r="481" spans="10:10" s="56" customFormat="1" x14ac:dyDescent="0.3">
      <c r="J481" s="61"/>
    </row>
    <row r="482" spans="10:10" s="56" customFormat="1" x14ac:dyDescent="0.3">
      <c r="J482" s="61"/>
    </row>
    <row r="483" spans="10:10" s="56" customFormat="1" x14ac:dyDescent="0.3">
      <c r="J483" s="61"/>
    </row>
    <row r="484" spans="10:10" s="56" customFormat="1" x14ac:dyDescent="0.3">
      <c r="J484" s="61"/>
    </row>
    <row r="485" spans="10:10" s="56" customFormat="1" x14ac:dyDescent="0.3">
      <c r="J485" s="61"/>
    </row>
    <row r="486" spans="10:10" s="56" customFormat="1" x14ac:dyDescent="0.3">
      <c r="J486" s="61"/>
    </row>
    <row r="487" spans="10:10" s="56" customFormat="1" x14ac:dyDescent="0.3">
      <c r="J487" s="61"/>
    </row>
    <row r="488" spans="10:10" s="56" customFormat="1" x14ac:dyDescent="0.3">
      <c r="J488" s="61"/>
    </row>
    <row r="489" spans="10:10" s="56" customFormat="1" x14ac:dyDescent="0.3">
      <c r="J489" s="61"/>
    </row>
    <row r="490" spans="10:10" s="56" customFormat="1" x14ac:dyDescent="0.3">
      <c r="J490" s="61"/>
    </row>
    <row r="491" spans="10:10" s="56" customFormat="1" x14ac:dyDescent="0.3">
      <c r="J491" s="61"/>
    </row>
    <row r="492" spans="10:10" s="56" customFormat="1" x14ac:dyDescent="0.3">
      <c r="J492" s="61"/>
    </row>
    <row r="493" spans="10:10" s="56" customFormat="1" x14ac:dyDescent="0.3">
      <c r="J493" s="61"/>
    </row>
    <row r="494" spans="10:10" s="56" customFormat="1" x14ac:dyDescent="0.3">
      <c r="J494" s="61"/>
    </row>
    <row r="495" spans="10:10" s="56" customFormat="1" x14ac:dyDescent="0.3">
      <c r="J495" s="61"/>
    </row>
    <row r="496" spans="10:10" s="56" customFormat="1" x14ac:dyDescent="0.3">
      <c r="J496" s="61"/>
    </row>
    <row r="497" spans="10:10" s="56" customFormat="1" x14ac:dyDescent="0.3">
      <c r="J497" s="61"/>
    </row>
    <row r="498" spans="10:10" s="56" customFormat="1" x14ac:dyDescent="0.3">
      <c r="J498" s="61"/>
    </row>
    <row r="499" spans="10:10" s="56" customFormat="1" x14ac:dyDescent="0.3">
      <c r="J499" s="61"/>
    </row>
    <row r="500" spans="10:10" s="56" customFormat="1" x14ac:dyDescent="0.3">
      <c r="J500" s="61"/>
    </row>
    <row r="501" spans="10:10" s="56" customFormat="1" x14ac:dyDescent="0.3">
      <c r="J501" s="61"/>
    </row>
    <row r="502" spans="10:10" s="56" customFormat="1" x14ac:dyDescent="0.3">
      <c r="J502" s="61"/>
    </row>
    <row r="503" spans="10:10" s="56" customFormat="1" x14ac:dyDescent="0.3">
      <c r="J503" s="61"/>
    </row>
    <row r="504" spans="10:10" s="56" customFormat="1" x14ac:dyDescent="0.3">
      <c r="J504" s="61"/>
    </row>
    <row r="505" spans="10:10" s="56" customFormat="1" x14ac:dyDescent="0.3">
      <c r="J505" s="61"/>
    </row>
    <row r="506" spans="10:10" s="56" customFormat="1" x14ac:dyDescent="0.3">
      <c r="J506" s="61"/>
    </row>
    <row r="507" spans="10:10" s="56" customFormat="1" x14ac:dyDescent="0.3">
      <c r="J507" s="61"/>
    </row>
    <row r="508" spans="10:10" s="56" customFormat="1" x14ac:dyDescent="0.3">
      <c r="J508" s="61"/>
    </row>
    <row r="509" spans="10:10" s="56" customFormat="1" x14ac:dyDescent="0.3">
      <c r="J509" s="61"/>
    </row>
    <row r="510" spans="10:10" s="56" customFormat="1" x14ac:dyDescent="0.3">
      <c r="J510" s="61"/>
    </row>
    <row r="511" spans="10:10" s="56" customFormat="1" x14ac:dyDescent="0.3">
      <c r="J511" s="61"/>
    </row>
    <row r="512" spans="10:10" s="56" customFormat="1" x14ac:dyDescent="0.3">
      <c r="J512" s="61"/>
    </row>
    <row r="513" spans="10:10" s="56" customFormat="1" x14ac:dyDescent="0.3">
      <c r="J513" s="61"/>
    </row>
    <row r="514" spans="10:10" s="56" customFormat="1" x14ac:dyDescent="0.3">
      <c r="J514" s="61"/>
    </row>
    <row r="515" spans="10:10" s="56" customFormat="1" x14ac:dyDescent="0.3">
      <c r="J515" s="61"/>
    </row>
    <row r="516" spans="10:10" s="56" customFormat="1" x14ac:dyDescent="0.3">
      <c r="J516" s="61"/>
    </row>
    <row r="517" spans="10:10" s="56" customFormat="1" x14ac:dyDescent="0.3">
      <c r="J517" s="61"/>
    </row>
    <row r="518" spans="10:10" s="56" customFormat="1" x14ac:dyDescent="0.3">
      <c r="J518" s="61"/>
    </row>
    <row r="519" spans="10:10" s="56" customFormat="1" x14ac:dyDescent="0.3">
      <c r="J519" s="61"/>
    </row>
    <row r="520" spans="10:10" s="56" customFormat="1" x14ac:dyDescent="0.3">
      <c r="J520" s="61"/>
    </row>
    <row r="521" spans="10:10" s="56" customFormat="1" x14ac:dyDescent="0.3">
      <c r="J521" s="61"/>
    </row>
    <row r="522" spans="10:10" s="56" customFormat="1" x14ac:dyDescent="0.3">
      <c r="J522" s="61"/>
    </row>
    <row r="523" spans="10:10" s="56" customFormat="1" x14ac:dyDescent="0.3">
      <c r="J523" s="61"/>
    </row>
    <row r="524" spans="10:10" s="56" customFormat="1" x14ac:dyDescent="0.3">
      <c r="J524" s="61"/>
    </row>
    <row r="525" spans="10:10" s="56" customFormat="1" x14ac:dyDescent="0.3">
      <c r="J525" s="61"/>
    </row>
    <row r="526" spans="10:10" s="56" customFormat="1" x14ac:dyDescent="0.3">
      <c r="J526" s="61"/>
    </row>
    <row r="527" spans="10:10" s="56" customFormat="1" x14ac:dyDescent="0.3">
      <c r="J527" s="61"/>
    </row>
    <row r="528" spans="10:10" s="56" customFormat="1" x14ac:dyDescent="0.3">
      <c r="J528" s="61"/>
    </row>
    <row r="529" spans="10:10" s="56" customFormat="1" x14ac:dyDescent="0.3">
      <c r="J529" s="61"/>
    </row>
    <row r="530" spans="10:10" s="56" customFormat="1" x14ac:dyDescent="0.3">
      <c r="J530" s="61"/>
    </row>
    <row r="531" spans="10:10" s="56" customFormat="1" x14ac:dyDescent="0.3">
      <c r="J531" s="61"/>
    </row>
    <row r="532" spans="10:10" s="56" customFormat="1" x14ac:dyDescent="0.3">
      <c r="J532" s="61"/>
    </row>
    <row r="533" spans="10:10" s="56" customFormat="1" x14ac:dyDescent="0.3">
      <c r="J533" s="61"/>
    </row>
    <row r="534" spans="10:10" s="56" customFormat="1" x14ac:dyDescent="0.3">
      <c r="J534" s="61"/>
    </row>
    <row r="535" spans="10:10" s="56" customFormat="1" x14ac:dyDescent="0.3">
      <c r="J535" s="61"/>
    </row>
    <row r="536" spans="10:10" s="56" customFormat="1" x14ac:dyDescent="0.3">
      <c r="J536" s="61"/>
    </row>
    <row r="537" spans="10:10" s="56" customFormat="1" x14ac:dyDescent="0.3">
      <c r="J537" s="61"/>
    </row>
    <row r="538" spans="10:10" s="56" customFormat="1" x14ac:dyDescent="0.3">
      <c r="J538" s="61"/>
    </row>
    <row r="539" spans="10:10" s="56" customFormat="1" x14ac:dyDescent="0.3">
      <c r="J539" s="61"/>
    </row>
    <row r="540" spans="10:10" s="56" customFormat="1" x14ac:dyDescent="0.3">
      <c r="J540" s="61"/>
    </row>
    <row r="541" spans="10:10" s="56" customFormat="1" x14ac:dyDescent="0.3">
      <c r="J541" s="61"/>
    </row>
    <row r="542" spans="10:10" s="56" customFormat="1" x14ac:dyDescent="0.3">
      <c r="J542" s="61"/>
    </row>
    <row r="543" spans="10:10" s="56" customFormat="1" x14ac:dyDescent="0.3">
      <c r="J543" s="61"/>
    </row>
    <row r="544" spans="10:10" s="56" customFormat="1" x14ac:dyDescent="0.3">
      <c r="J544" s="61"/>
    </row>
    <row r="545" spans="10:10" s="56" customFormat="1" x14ac:dyDescent="0.3">
      <c r="J545" s="61"/>
    </row>
    <row r="546" spans="10:10" s="56" customFormat="1" x14ac:dyDescent="0.3">
      <c r="J546" s="61"/>
    </row>
    <row r="547" spans="10:10" s="56" customFormat="1" x14ac:dyDescent="0.3">
      <c r="J547" s="61"/>
    </row>
    <row r="548" spans="10:10" s="56" customFormat="1" x14ac:dyDescent="0.3">
      <c r="J548" s="61"/>
    </row>
    <row r="549" spans="10:10" s="56" customFormat="1" x14ac:dyDescent="0.3">
      <c r="J549" s="61"/>
    </row>
    <row r="550" spans="10:10" s="56" customFormat="1" x14ac:dyDescent="0.3">
      <c r="J550" s="61"/>
    </row>
    <row r="551" spans="10:10" s="56" customFormat="1" x14ac:dyDescent="0.3">
      <c r="J551" s="61"/>
    </row>
    <row r="552" spans="10:10" s="56" customFormat="1" x14ac:dyDescent="0.3">
      <c r="J552" s="61"/>
    </row>
    <row r="553" spans="10:10" s="56" customFormat="1" x14ac:dyDescent="0.3">
      <c r="J553" s="61"/>
    </row>
    <row r="554" spans="10:10" s="56" customFormat="1" x14ac:dyDescent="0.3">
      <c r="J554" s="61"/>
    </row>
    <row r="555" spans="10:10" s="56" customFormat="1" x14ac:dyDescent="0.3">
      <c r="J555" s="61"/>
    </row>
    <row r="556" spans="10:10" s="56" customFormat="1" x14ac:dyDescent="0.3">
      <c r="J556" s="61"/>
    </row>
    <row r="557" spans="10:10" s="56" customFormat="1" x14ac:dyDescent="0.3">
      <c r="J557" s="61"/>
    </row>
    <row r="558" spans="10:10" s="56" customFormat="1" x14ac:dyDescent="0.3">
      <c r="J558" s="61"/>
    </row>
    <row r="559" spans="10:10" s="56" customFormat="1" x14ac:dyDescent="0.3">
      <c r="J559" s="61"/>
    </row>
    <row r="560" spans="10:10" s="56" customFormat="1" x14ac:dyDescent="0.3">
      <c r="J560" s="61"/>
    </row>
    <row r="561" spans="10:10" s="56" customFormat="1" x14ac:dyDescent="0.3">
      <c r="J561" s="61"/>
    </row>
    <row r="562" spans="10:10" s="56" customFormat="1" x14ac:dyDescent="0.3">
      <c r="J562" s="61"/>
    </row>
    <row r="563" spans="10:10" s="56" customFormat="1" x14ac:dyDescent="0.3">
      <c r="J563" s="61"/>
    </row>
    <row r="564" spans="10:10" s="56" customFormat="1" x14ac:dyDescent="0.3">
      <c r="J564" s="61"/>
    </row>
    <row r="565" spans="10:10" s="56" customFormat="1" x14ac:dyDescent="0.3">
      <c r="J565" s="61"/>
    </row>
    <row r="566" spans="10:10" s="56" customFormat="1" x14ac:dyDescent="0.3">
      <c r="J566" s="61"/>
    </row>
    <row r="567" spans="10:10" s="56" customFormat="1" x14ac:dyDescent="0.3">
      <c r="J567" s="61"/>
    </row>
    <row r="568" spans="10:10" s="56" customFormat="1" x14ac:dyDescent="0.3">
      <c r="J568" s="61"/>
    </row>
    <row r="569" spans="10:10" s="56" customFormat="1" x14ac:dyDescent="0.3">
      <c r="J569" s="61"/>
    </row>
    <row r="570" spans="10:10" s="56" customFormat="1" x14ac:dyDescent="0.3">
      <c r="J570" s="61"/>
    </row>
    <row r="571" spans="10:10" s="56" customFormat="1" x14ac:dyDescent="0.3">
      <c r="J571" s="61"/>
    </row>
    <row r="572" spans="10:10" s="56" customFormat="1" x14ac:dyDescent="0.3">
      <c r="J572" s="61"/>
    </row>
    <row r="573" spans="10:10" s="56" customFormat="1" x14ac:dyDescent="0.3">
      <c r="J573" s="61"/>
    </row>
    <row r="574" spans="10:10" s="56" customFormat="1" x14ac:dyDescent="0.3">
      <c r="J574" s="61"/>
    </row>
    <row r="575" spans="10:10" s="56" customFormat="1" x14ac:dyDescent="0.3">
      <c r="J575" s="61"/>
    </row>
    <row r="576" spans="10:10" s="56" customFormat="1" x14ac:dyDescent="0.3">
      <c r="J576" s="61"/>
    </row>
    <row r="577" spans="10:10" s="56" customFormat="1" x14ac:dyDescent="0.3">
      <c r="J577" s="61"/>
    </row>
    <row r="578" spans="10:10" s="56" customFormat="1" x14ac:dyDescent="0.3">
      <c r="J578" s="61"/>
    </row>
    <row r="579" spans="10:10" s="56" customFormat="1" x14ac:dyDescent="0.3">
      <c r="J579" s="61"/>
    </row>
    <row r="580" spans="10:10" s="56" customFormat="1" x14ac:dyDescent="0.3">
      <c r="J580" s="61"/>
    </row>
    <row r="581" spans="10:10" s="56" customFormat="1" x14ac:dyDescent="0.3">
      <c r="J581" s="61"/>
    </row>
    <row r="582" spans="10:10" s="56" customFormat="1" x14ac:dyDescent="0.3">
      <c r="J582" s="61"/>
    </row>
    <row r="583" spans="10:10" s="56" customFormat="1" x14ac:dyDescent="0.3">
      <c r="J583" s="61"/>
    </row>
    <row r="584" spans="10:10" s="56" customFormat="1" x14ac:dyDescent="0.3">
      <c r="J584" s="61"/>
    </row>
    <row r="585" spans="10:10" s="56" customFormat="1" x14ac:dyDescent="0.3">
      <c r="J585" s="61"/>
    </row>
    <row r="586" spans="10:10" s="56" customFormat="1" x14ac:dyDescent="0.3">
      <c r="J586" s="61"/>
    </row>
    <row r="587" spans="10:10" s="56" customFormat="1" x14ac:dyDescent="0.3">
      <c r="J587" s="61"/>
    </row>
    <row r="588" spans="10:10" s="56" customFormat="1" x14ac:dyDescent="0.3">
      <c r="J588" s="61"/>
    </row>
    <row r="589" spans="10:10" s="56" customFormat="1" x14ac:dyDescent="0.3">
      <c r="J589" s="61"/>
    </row>
    <row r="590" spans="10:10" s="56" customFormat="1" x14ac:dyDescent="0.3">
      <c r="J590" s="61"/>
    </row>
    <row r="591" spans="10:10" s="56" customFormat="1" x14ac:dyDescent="0.3">
      <c r="J591" s="61"/>
    </row>
    <row r="592" spans="10:10" s="56" customFormat="1" x14ac:dyDescent="0.3">
      <c r="J592" s="61"/>
    </row>
    <row r="593" spans="10:10" s="56" customFormat="1" x14ac:dyDescent="0.3">
      <c r="J593" s="61"/>
    </row>
    <row r="594" spans="10:10" s="56" customFormat="1" x14ac:dyDescent="0.3">
      <c r="J594" s="61"/>
    </row>
    <row r="595" spans="10:10" s="56" customFormat="1" x14ac:dyDescent="0.3">
      <c r="J595" s="61"/>
    </row>
    <row r="596" spans="10:10" s="56" customFormat="1" x14ac:dyDescent="0.3">
      <c r="J596" s="61"/>
    </row>
    <row r="597" spans="10:10" s="56" customFormat="1" x14ac:dyDescent="0.3">
      <c r="J597" s="61"/>
    </row>
    <row r="598" spans="10:10" s="56" customFormat="1" x14ac:dyDescent="0.3">
      <c r="J598" s="61"/>
    </row>
    <row r="599" spans="10:10" s="56" customFormat="1" x14ac:dyDescent="0.3">
      <c r="J599" s="61"/>
    </row>
    <row r="600" spans="10:10" s="56" customFormat="1" x14ac:dyDescent="0.3">
      <c r="J600" s="61"/>
    </row>
    <row r="601" spans="10:10" s="56" customFormat="1" x14ac:dyDescent="0.3">
      <c r="J601" s="61"/>
    </row>
    <row r="602" spans="10:10" s="56" customFormat="1" x14ac:dyDescent="0.3">
      <c r="J602" s="61"/>
    </row>
    <row r="603" spans="10:10" s="56" customFormat="1" x14ac:dyDescent="0.3">
      <c r="J603" s="61"/>
    </row>
    <row r="604" spans="10:10" s="56" customFormat="1" x14ac:dyDescent="0.3">
      <c r="J604" s="61"/>
    </row>
    <row r="605" spans="10:10" s="56" customFormat="1" x14ac:dyDescent="0.3">
      <c r="J605" s="61"/>
    </row>
    <row r="606" spans="10:10" s="56" customFormat="1" x14ac:dyDescent="0.3">
      <c r="J606" s="61"/>
    </row>
    <row r="607" spans="10:10" s="56" customFormat="1" x14ac:dyDescent="0.3">
      <c r="J607" s="61"/>
    </row>
    <row r="608" spans="10:10" s="56" customFormat="1" x14ac:dyDescent="0.3">
      <c r="J608" s="61"/>
    </row>
    <row r="609" spans="10:10" s="56" customFormat="1" x14ac:dyDescent="0.3">
      <c r="J609" s="61"/>
    </row>
    <row r="610" spans="10:10" s="56" customFormat="1" x14ac:dyDescent="0.3">
      <c r="J610" s="61"/>
    </row>
    <row r="611" spans="10:10" s="56" customFormat="1" x14ac:dyDescent="0.3">
      <c r="J611" s="61"/>
    </row>
    <row r="612" spans="10:10" s="56" customFormat="1" x14ac:dyDescent="0.3">
      <c r="J612" s="61"/>
    </row>
    <row r="613" spans="10:10" s="56" customFormat="1" x14ac:dyDescent="0.3">
      <c r="J613" s="61"/>
    </row>
    <row r="614" spans="10:10" s="56" customFormat="1" x14ac:dyDescent="0.3">
      <c r="J614" s="61"/>
    </row>
    <row r="615" spans="10:10" s="56" customFormat="1" x14ac:dyDescent="0.3">
      <c r="J615" s="61"/>
    </row>
    <row r="616" spans="10:10" s="56" customFormat="1" x14ac:dyDescent="0.3">
      <c r="J616" s="61"/>
    </row>
    <row r="617" spans="10:10" s="56" customFormat="1" x14ac:dyDescent="0.3">
      <c r="J617" s="61"/>
    </row>
    <row r="618" spans="10:10" s="56" customFormat="1" x14ac:dyDescent="0.3">
      <c r="J618" s="61"/>
    </row>
    <row r="619" spans="10:10" s="56" customFormat="1" x14ac:dyDescent="0.3">
      <c r="J619" s="61"/>
    </row>
    <row r="620" spans="10:10" s="56" customFormat="1" x14ac:dyDescent="0.3">
      <c r="J620" s="61"/>
    </row>
    <row r="621" spans="10:10" s="56" customFormat="1" x14ac:dyDescent="0.3">
      <c r="J621" s="61"/>
    </row>
    <row r="622" spans="10:10" s="56" customFormat="1" x14ac:dyDescent="0.3">
      <c r="J622" s="61"/>
    </row>
    <row r="623" spans="10:10" s="56" customFormat="1" x14ac:dyDescent="0.3">
      <c r="J623" s="61"/>
    </row>
    <row r="624" spans="10:10" s="56" customFormat="1" x14ac:dyDescent="0.3">
      <c r="J624" s="61"/>
    </row>
    <row r="625" spans="10:10" s="56" customFormat="1" x14ac:dyDescent="0.3">
      <c r="J625" s="61"/>
    </row>
    <row r="626" spans="10:10" s="56" customFormat="1" x14ac:dyDescent="0.3">
      <c r="J626" s="61"/>
    </row>
    <row r="627" spans="10:10" s="56" customFormat="1" x14ac:dyDescent="0.3">
      <c r="J627" s="61"/>
    </row>
    <row r="628" spans="10:10" s="56" customFormat="1" x14ac:dyDescent="0.3">
      <c r="J628" s="61"/>
    </row>
    <row r="629" spans="10:10" s="56" customFormat="1" x14ac:dyDescent="0.3">
      <c r="J629" s="61"/>
    </row>
    <row r="630" spans="10:10" s="56" customFormat="1" x14ac:dyDescent="0.3">
      <c r="J630" s="61"/>
    </row>
    <row r="631" spans="10:10" s="56" customFormat="1" x14ac:dyDescent="0.3">
      <c r="J631" s="61"/>
    </row>
    <row r="632" spans="10:10" s="56" customFormat="1" x14ac:dyDescent="0.3">
      <c r="J632" s="61"/>
    </row>
    <row r="633" spans="10:10" s="56" customFormat="1" x14ac:dyDescent="0.3">
      <c r="J633" s="61"/>
    </row>
    <row r="634" spans="10:10" s="56" customFormat="1" x14ac:dyDescent="0.3">
      <c r="J634" s="61"/>
    </row>
    <row r="635" spans="10:10" s="56" customFormat="1" x14ac:dyDescent="0.3">
      <c r="J635" s="61"/>
    </row>
    <row r="636" spans="10:10" s="56" customFormat="1" x14ac:dyDescent="0.3">
      <c r="J636" s="61"/>
    </row>
    <row r="637" spans="10:10" s="56" customFormat="1" x14ac:dyDescent="0.3">
      <c r="J637" s="61"/>
    </row>
    <row r="638" spans="10:10" s="56" customFormat="1" x14ac:dyDescent="0.3">
      <c r="J638" s="61"/>
    </row>
    <row r="639" spans="10:10" s="56" customFormat="1" x14ac:dyDescent="0.3">
      <c r="J639" s="61"/>
    </row>
    <row r="640" spans="10:10" s="56" customFormat="1" x14ac:dyDescent="0.3">
      <c r="J640" s="61"/>
    </row>
    <row r="641" spans="10:10" s="56" customFormat="1" x14ac:dyDescent="0.3">
      <c r="J641" s="61"/>
    </row>
    <row r="642" spans="10:10" s="56" customFormat="1" x14ac:dyDescent="0.3">
      <c r="J642" s="61"/>
    </row>
    <row r="643" spans="10:10" s="56" customFormat="1" x14ac:dyDescent="0.3">
      <c r="J643" s="61"/>
    </row>
    <row r="644" spans="10:10" s="56" customFormat="1" x14ac:dyDescent="0.3">
      <c r="J644" s="61"/>
    </row>
    <row r="645" spans="10:10" s="56" customFormat="1" x14ac:dyDescent="0.3">
      <c r="J645" s="61"/>
    </row>
    <row r="646" spans="10:10" s="56" customFormat="1" x14ac:dyDescent="0.3">
      <c r="J646" s="61"/>
    </row>
    <row r="647" spans="10:10" s="56" customFormat="1" x14ac:dyDescent="0.3">
      <c r="J647" s="61"/>
    </row>
    <row r="648" spans="10:10" s="56" customFormat="1" x14ac:dyDescent="0.3">
      <c r="J648" s="61"/>
    </row>
    <row r="649" spans="10:10" s="56" customFormat="1" x14ac:dyDescent="0.3">
      <c r="J649" s="61"/>
    </row>
    <row r="650" spans="10:10" s="56" customFormat="1" x14ac:dyDescent="0.3">
      <c r="J650" s="61"/>
    </row>
    <row r="651" spans="10:10" s="56" customFormat="1" x14ac:dyDescent="0.3">
      <c r="J651" s="61"/>
    </row>
    <row r="652" spans="10:10" s="56" customFormat="1" x14ac:dyDescent="0.3">
      <c r="J652" s="61"/>
    </row>
    <row r="653" spans="10:10" s="56" customFormat="1" x14ac:dyDescent="0.3">
      <c r="J653" s="61"/>
    </row>
    <row r="654" spans="10:10" s="56" customFormat="1" x14ac:dyDescent="0.3">
      <c r="J654" s="61"/>
    </row>
    <row r="655" spans="10:10" s="56" customFormat="1" x14ac:dyDescent="0.3">
      <c r="J655" s="61"/>
    </row>
    <row r="656" spans="10:10" s="56" customFormat="1" x14ac:dyDescent="0.3">
      <c r="J656" s="61"/>
    </row>
    <row r="657" spans="10:10" s="56" customFormat="1" x14ac:dyDescent="0.3">
      <c r="J657" s="61"/>
    </row>
    <row r="658" spans="10:10" s="56" customFormat="1" x14ac:dyDescent="0.3">
      <c r="J658" s="61"/>
    </row>
    <row r="659" spans="10:10" s="56" customFormat="1" x14ac:dyDescent="0.3">
      <c r="J659" s="61"/>
    </row>
    <row r="660" spans="10:10" s="56" customFormat="1" x14ac:dyDescent="0.3">
      <c r="J660" s="61"/>
    </row>
    <row r="661" spans="10:10" s="56" customFormat="1" x14ac:dyDescent="0.3">
      <c r="J661" s="61"/>
    </row>
    <row r="662" spans="10:10" s="56" customFormat="1" x14ac:dyDescent="0.3">
      <c r="J662" s="61"/>
    </row>
    <row r="663" spans="10:10" s="56" customFormat="1" x14ac:dyDescent="0.3">
      <c r="J663" s="61"/>
    </row>
    <row r="664" spans="10:10" s="56" customFormat="1" x14ac:dyDescent="0.3">
      <c r="J664" s="61"/>
    </row>
    <row r="665" spans="10:10" s="56" customFormat="1" x14ac:dyDescent="0.3">
      <c r="J665" s="61"/>
    </row>
    <row r="666" spans="10:10" s="56" customFormat="1" x14ac:dyDescent="0.3">
      <c r="J666" s="61"/>
    </row>
    <row r="667" spans="10:10" s="56" customFormat="1" x14ac:dyDescent="0.3">
      <c r="J667" s="61"/>
    </row>
    <row r="668" spans="10:10" s="56" customFormat="1" x14ac:dyDescent="0.3">
      <c r="J668" s="61"/>
    </row>
    <row r="669" spans="10:10" s="56" customFormat="1" x14ac:dyDescent="0.3">
      <c r="J669" s="61"/>
    </row>
    <row r="670" spans="10:10" s="56" customFormat="1" x14ac:dyDescent="0.3">
      <c r="J670" s="61"/>
    </row>
    <row r="671" spans="10:10" s="56" customFormat="1" x14ac:dyDescent="0.3">
      <c r="J671" s="61"/>
    </row>
    <row r="672" spans="10:10" s="56" customFormat="1" x14ac:dyDescent="0.3">
      <c r="J672" s="61"/>
    </row>
    <row r="673" spans="10:10" s="56" customFormat="1" x14ac:dyDescent="0.3">
      <c r="J673" s="61"/>
    </row>
    <row r="674" spans="10:10" s="56" customFormat="1" x14ac:dyDescent="0.3">
      <c r="J674" s="61"/>
    </row>
    <row r="675" spans="10:10" s="56" customFormat="1" x14ac:dyDescent="0.3">
      <c r="J675" s="61"/>
    </row>
    <row r="676" spans="10:10" s="56" customFormat="1" x14ac:dyDescent="0.3">
      <c r="J676" s="61"/>
    </row>
    <row r="677" spans="10:10" s="56" customFormat="1" x14ac:dyDescent="0.3">
      <c r="J677" s="61"/>
    </row>
    <row r="678" spans="10:10" s="56" customFormat="1" x14ac:dyDescent="0.3">
      <c r="J678" s="61"/>
    </row>
    <row r="679" spans="10:10" s="56" customFormat="1" x14ac:dyDescent="0.3">
      <c r="J679" s="61"/>
    </row>
    <row r="680" spans="10:10" s="56" customFormat="1" x14ac:dyDescent="0.3">
      <c r="J680" s="61"/>
    </row>
    <row r="681" spans="10:10" s="56" customFormat="1" x14ac:dyDescent="0.3">
      <c r="J681" s="61"/>
    </row>
    <row r="682" spans="10:10" s="56" customFormat="1" x14ac:dyDescent="0.3">
      <c r="J682" s="61"/>
    </row>
    <row r="683" spans="10:10" s="56" customFormat="1" x14ac:dyDescent="0.3">
      <c r="J683" s="61"/>
    </row>
    <row r="684" spans="10:10" s="56" customFormat="1" x14ac:dyDescent="0.3">
      <c r="J684" s="61"/>
    </row>
    <row r="685" spans="10:10" s="56" customFormat="1" x14ac:dyDescent="0.3">
      <c r="J685" s="61"/>
    </row>
    <row r="686" spans="10:10" s="56" customFormat="1" x14ac:dyDescent="0.3">
      <c r="J686" s="61"/>
    </row>
    <row r="687" spans="10:10" s="56" customFormat="1" x14ac:dyDescent="0.3">
      <c r="J687" s="61"/>
    </row>
    <row r="688" spans="10:10" s="56" customFormat="1" x14ac:dyDescent="0.3">
      <c r="J688" s="61"/>
    </row>
    <row r="689" spans="10:10" s="56" customFormat="1" x14ac:dyDescent="0.3">
      <c r="J689" s="61"/>
    </row>
    <row r="690" spans="10:10" s="56" customFormat="1" x14ac:dyDescent="0.3">
      <c r="J690" s="61"/>
    </row>
    <row r="691" spans="10:10" s="56" customFormat="1" x14ac:dyDescent="0.3">
      <c r="J691" s="61"/>
    </row>
    <row r="692" spans="10:10" s="56" customFormat="1" x14ac:dyDescent="0.3">
      <c r="J692" s="61"/>
    </row>
    <row r="693" spans="10:10" s="56" customFormat="1" x14ac:dyDescent="0.3">
      <c r="J693" s="61"/>
    </row>
    <row r="694" spans="10:10" s="56" customFormat="1" x14ac:dyDescent="0.3">
      <c r="J694" s="61"/>
    </row>
    <row r="695" spans="10:10" s="56" customFormat="1" x14ac:dyDescent="0.3">
      <c r="J695" s="61"/>
    </row>
    <row r="696" spans="10:10" s="56" customFormat="1" x14ac:dyDescent="0.3">
      <c r="J696" s="61"/>
    </row>
    <row r="697" spans="10:10" s="56" customFormat="1" x14ac:dyDescent="0.3">
      <c r="J697" s="61"/>
    </row>
    <row r="698" spans="10:10" s="56" customFormat="1" x14ac:dyDescent="0.3">
      <c r="J698" s="61"/>
    </row>
    <row r="699" spans="10:10" s="56" customFormat="1" x14ac:dyDescent="0.3">
      <c r="J699" s="61"/>
    </row>
    <row r="700" spans="10:10" s="56" customFormat="1" x14ac:dyDescent="0.3">
      <c r="J700" s="61"/>
    </row>
    <row r="701" spans="10:10" s="56" customFormat="1" x14ac:dyDescent="0.3">
      <c r="J701" s="61"/>
    </row>
    <row r="702" spans="10:10" s="56" customFormat="1" x14ac:dyDescent="0.3">
      <c r="J702" s="61"/>
    </row>
    <row r="703" spans="10:10" s="56" customFormat="1" x14ac:dyDescent="0.3">
      <c r="J703" s="61"/>
    </row>
    <row r="704" spans="10:10" s="56" customFormat="1" x14ac:dyDescent="0.3">
      <c r="J704" s="61"/>
    </row>
    <row r="705" spans="10:10" s="56" customFormat="1" x14ac:dyDescent="0.3">
      <c r="J705" s="61"/>
    </row>
    <row r="706" spans="10:10" s="56" customFormat="1" x14ac:dyDescent="0.3">
      <c r="J706" s="61"/>
    </row>
    <row r="707" spans="10:10" s="56" customFormat="1" x14ac:dyDescent="0.3">
      <c r="J707" s="61"/>
    </row>
    <row r="708" spans="10:10" s="56" customFormat="1" x14ac:dyDescent="0.3">
      <c r="J708" s="61"/>
    </row>
    <row r="709" spans="10:10" s="56" customFormat="1" x14ac:dyDescent="0.3">
      <c r="J709" s="61"/>
    </row>
    <row r="710" spans="10:10" s="56" customFormat="1" x14ac:dyDescent="0.3">
      <c r="J710" s="61"/>
    </row>
    <row r="711" spans="10:10" s="56" customFormat="1" x14ac:dyDescent="0.3">
      <c r="J711" s="61"/>
    </row>
    <row r="712" spans="10:10" s="56" customFormat="1" x14ac:dyDescent="0.3">
      <c r="J712" s="61"/>
    </row>
    <row r="713" spans="10:10" s="56" customFormat="1" x14ac:dyDescent="0.3">
      <c r="J713" s="61"/>
    </row>
    <row r="714" spans="10:10" s="56" customFormat="1" x14ac:dyDescent="0.3">
      <c r="J714" s="61"/>
    </row>
    <row r="715" spans="10:10" s="56" customFormat="1" x14ac:dyDescent="0.3">
      <c r="J715" s="61"/>
    </row>
    <row r="716" spans="10:10" s="56" customFormat="1" x14ac:dyDescent="0.3">
      <c r="J716" s="61"/>
    </row>
    <row r="717" spans="10:10" s="56" customFormat="1" x14ac:dyDescent="0.3">
      <c r="J717" s="61"/>
    </row>
    <row r="718" spans="10:10" s="56" customFormat="1" x14ac:dyDescent="0.3">
      <c r="J718" s="61"/>
    </row>
    <row r="719" spans="10:10" s="56" customFormat="1" x14ac:dyDescent="0.3">
      <c r="J719" s="61"/>
    </row>
    <row r="720" spans="10:10" s="56" customFormat="1" x14ac:dyDescent="0.3">
      <c r="J720" s="61"/>
    </row>
    <row r="721" spans="10:10" s="56" customFormat="1" x14ac:dyDescent="0.3">
      <c r="J721" s="61"/>
    </row>
    <row r="722" spans="10:10" s="56" customFormat="1" x14ac:dyDescent="0.3">
      <c r="J722" s="61"/>
    </row>
    <row r="723" spans="10:10" s="56" customFormat="1" x14ac:dyDescent="0.3">
      <c r="J723" s="61"/>
    </row>
    <row r="724" spans="10:10" s="56" customFormat="1" x14ac:dyDescent="0.3">
      <c r="J724" s="61"/>
    </row>
    <row r="725" spans="10:10" s="56" customFormat="1" x14ac:dyDescent="0.3">
      <c r="J725" s="61"/>
    </row>
    <row r="726" spans="10:10" s="56" customFormat="1" x14ac:dyDescent="0.3">
      <c r="J726" s="61"/>
    </row>
    <row r="727" spans="10:10" s="56" customFormat="1" x14ac:dyDescent="0.3">
      <c r="J727" s="61"/>
    </row>
    <row r="728" spans="10:10" s="56" customFormat="1" x14ac:dyDescent="0.3">
      <c r="J728" s="61"/>
    </row>
    <row r="729" spans="10:10" s="56" customFormat="1" x14ac:dyDescent="0.3">
      <c r="J729" s="61"/>
    </row>
    <row r="730" spans="10:10" s="56" customFormat="1" x14ac:dyDescent="0.3">
      <c r="J730" s="61"/>
    </row>
    <row r="731" spans="10:10" s="56" customFormat="1" x14ac:dyDescent="0.3">
      <c r="J731" s="61"/>
    </row>
    <row r="732" spans="10:10" s="56" customFormat="1" x14ac:dyDescent="0.3">
      <c r="J732" s="61"/>
    </row>
    <row r="733" spans="10:10" s="56" customFormat="1" x14ac:dyDescent="0.3">
      <c r="J733" s="61"/>
    </row>
    <row r="734" spans="10:10" s="56" customFormat="1" x14ac:dyDescent="0.3">
      <c r="J734" s="61"/>
    </row>
    <row r="735" spans="10:10" s="56" customFormat="1" x14ac:dyDescent="0.3">
      <c r="J735" s="61"/>
    </row>
    <row r="736" spans="10:10" s="56" customFormat="1" x14ac:dyDescent="0.3">
      <c r="J736" s="61"/>
    </row>
    <row r="737" spans="10:10" s="56" customFormat="1" x14ac:dyDescent="0.3">
      <c r="J737" s="61"/>
    </row>
    <row r="738" spans="10:10" s="56" customFormat="1" x14ac:dyDescent="0.3">
      <c r="J738" s="61"/>
    </row>
    <row r="739" spans="10:10" s="56" customFormat="1" x14ac:dyDescent="0.3">
      <c r="J739" s="61"/>
    </row>
    <row r="740" spans="10:10" s="56" customFormat="1" x14ac:dyDescent="0.3">
      <c r="J740" s="61"/>
    </row>
    <row r="741" spans="10:10" s="56" customFormat="1" x14ac:dyDescent="0.3">
      <c r="J741" s="61"/>
    </row>
    <row r="742" spans="10:10" s="56" customFormat="1" x14ac:dyDescent="0.3">
      <c r="J742" s="61"/>
    </row>
    <row r="743" spans="10:10" s="56" customFormat="1" x14ac:dyDescent="0.3">
      <c r="J743" s="61"/>
    </row>
    <row r="744" spans="10:10" s="56" customFormat="1" x14ac:dyDescent="0.3">
      <c r="J744" s="61"/>
    </row>
    <row r="745" spans="10:10" s="56" customFormat="1" x14ac:dyDescent="0.3">
      <c r="J745" s="61"/>
    </row>
    <row r="746" spans="10:10" s="56" customFormat="1" x14ac:dyDescent="0.3">
      <c r="J746" s="61"/>
    </row>
    <row r="747" spans="10:10" s="56" customFormat="1" x14ac:dyDescent="0.3">
      <c r="J747" s="61"/>
    </row>
    <row r="748" spans="10:10" s="56" customFormat="1" x14ac:dyDescent="0.3">
      <c r="J748" s="61"/>
    </row>
    <row r="749" spans="10:10" s="56" customFormat="1" x14ac:dyDescent="0.3">
      <c r="J749" s="61"/>
    </row>
    <row r="750" spans="10:10" s="56" customFormat="1" x14ac:dyDescent="0.3">
      <c r="J750" s="61"/>
    </row>
    <row r="751" spans="10:10" s="56" customFormat="1" x14ac:dyDescent="0.3">
      <c r="J751" s="61"/>
    </row>
    <row r="752" spans="10:10" s="56" customFormat="1" x14ac:dyDescent="0.3">
      <c r="J752" s="61"/>
    </row>
    <row r="753" spans="10:10" s="56" customFormat="1" x14ac:dyDescent="0.3">
      <c r="J753" s="61"/>
    </row>
    <row r="754" spans="10:10" s="56" customFormat="1" x14ac:dyDescent="0.3">
      <c r="J754" s="61"/>
    </row>
    <row r="755" spans="10:10" s="56" customFormat="1" x14ac:dyDescent="0.3">
      <c r="J755" s="61"/>
    </row>
    <row r="756" spans="10:10" s="56" customFormat="1" x14ac:dyDescent="0.3">
      <c r="J756" s="61"/>
    </row>
    <row r="757" spans="10:10" s="56" customFormat="1" x14ac:dyDescent="0.3">
      <c r="J757" s="61"/>
    </row>
    <row r="758" spans="10:10" s="56" customFormat="1" x14ac:dyDescent="0.3">
      <c r="J758" s="61"/>
    </row>
    <row r="759" spans="10:10" s="56" customFormat="1" x14ac:dyDescent="0.3">
      <c r="J759" s="61"/>
    </row>
    <row r="760" spans="10:10" s="56" customFormat="1" x14ac:dyDescent="0.3">
      <c r="J760" s="61"/>
    </row>
    <row r="761" spans="10:10" s="56" customFormat="1" x14ac:dyDescent="0.3">
      <c r="J761" s="61"/>
    </row>
    <row r="762" spans="10:10" s="56" customFormat="1" x14ac:dyDescent="0.3">
      <c r="J762" s="61"/>
    </row>
    <row r="763" spans="10:10" s="56" customFormat="1" x14ac:dyDescent="0.3">
      <c r="J763" s="61"/>
    </row>
    <row r="764" spans="10:10" s="56" customFormat="1" x14ac:dyDescent="0.3">
      <c r="J764" s="61"/>
    </row>
    <row r="765" spans="10:10" s="56" customFormat="1" x14ac:dyDescent="0.3">
      <c r="J765" s="61"/>
    </row>
    <row r="766" spans="10:10" s="56" customFormat="1" x14ac:dyDescent="0.3">
      <c r="J766" s="61"/>
    </row>
    <row r="767" spans="10:10" s="56" customFormat="1" x14ac:dyDescent="0.3">
      <c r="J767" s="61"/>
    </row>
    <row r="768" spans="10:10" s="56" customFormat="1" x14ac:dyDescent="0.3">
      <c r="J768" s="61"/>
    </row>
    <row r="769" spans="10:10" s="56" customFormat="1" x14ac:dyDescent="0.3">
      <c r="J769" s="61"/>
    </row>
    <row r="770" spans="10:10" s="56" customFormat="1" x14ac:dyDescent="0.3">
      <c r="J770" s="61"/>
    </row>
    <row r="771" spans="10:10" s="56" customFormat="1" x14ac:dyDescent="0.3">
      <c r="J771" s="61"/>
    </row>
    <row r="772" spans="10:10" s="56" customFormat="1" x14ac:dyDescent="0.3">
      <c r="J772" s="61"/>
    </row>
    <row r="773" spans="10:10" s="56" customFormat="1" x14ac:dyDescent="0.3">
      <c r="J773" s="61"/>
    </row>
    <row r="774" spans="10:10" s="56" customFormat="1" x14ac:dyDescent="0.3">
      <c r="J774" s="61"/>
    </row>
    <row r="775" spans="10:10" s="56" customFormat="1" x14ac:dyDescent="0.3">
      <c r="J775" s="61"/>
    </row>
    <row r="776" spans="10:10" s="56" customFormat="1" x14ac:dyDescent="0.3">
      <c r="J776" s="61"/>
    </row>
    <row r="777" spans="10:10" s="56" customFormat="1" x14ac:dyDescent="0.3">
      <c r="J777" s="61"/>
    </row>
    <row r="778" spans="10:10" s="56" customFormat="1" x14ac:dyDescent="0.3">
      <c r="J778" s="61"/>
    </row>
    <row r="779" spans="10:10" s="56" customFormat="1" x14ac:dyDescent="0.3">
      <c r="J779" s="61"/>
    </row>
    <row r="780" spans="10:10" s="56" customFormat="1" x14ac:dyDescent="0.3">
      <c r="J780" s="61"/>
    </row>
    <row r="781" spans="10:10" s="56" customFormat="1" x14ac:dyDescent="0.3">
      <c r="J781" s="61"/>
    </row>
    <row r="782" spans="10:10" s="56" customFormat="1" x14ac:dyDescent="0.3">
      <c r="J782" s="61"/>
    </row>
    <row r="783" spans="10:10" s="56" customFormat="1" x14ac:dyDescent="0.3">
      <c r="J783" s="61"/>
    </row>
    <row r="784" spans="10:10" s="56" customFormat="1" x14ac:dyDescent="0.3">
      <c r="J784" s="61"/>
    </row>
    <row r="785" spans="10:10" s="56" customFormat="1" x14ac:dyDescent="0.3">
      <c r="J785" s="61"/>
    </row>
    <row r="786" spans="10:10" s="56" customFormat="1" x14ac:dyDescent="0.3">
      <c r="J786" s="61"/>
    </row>
    <row r="787" spans="10:10" s="56" customFormat="1" x14ac:dyDescent="0.3">
      <c r="J787" s="61"/>
    </row>
    <row r="788" spans="10:10" s="56" customFormat="1" x14ac:dyDescent="0.3">
      <c r="J788" s="61"/>
    </row>
    <row r="789" spans="10:10" s="56" customFormat="1" x14ac:dyDescent="0.3">
      <c r="J789" s="61"/>
    </row>
    <row r="790" spans="10:10" s="56" customFormat="1" x14ac:dyDescent="0.3">
      <c r="J790" s="61"/>
    </row>
    <row r="791" spans="10:10" s="56" customFormat="1" x14ac:dyDescent="0.3">
      <c r="J791" s="61"/>
    </row>
    <row r="792" spans="10:10" s="56" customFormat="1" x14ac:dyDescent="0.3">
      <c r="J792" s="61"/>
    </row>
    <row r="793" spans="10:10" s="56" customFormat="1" x14ac:dyDescent="0.3">
      <c r="J793" s="61"/>
    </row>
    <row r="794" spans="10:10" s="56" customFormat="1" x14ac:dyDescent="0.3">
      <c r="J794" s="61"/>
    </row>
    <row r="795" spans="10:10" s="56" customFormat="1" x14ac:dyDescent="0.3">
      <c r="J795" s="61"/>
    </row>
    <row r="796" spans="10:10" s="56" customFormat="1" x14ac:dyDescent="0.3">
      <c r="J796" s="61"/>
    </row>
    <row r="797" spans="10:10" s="56" customFormat="1" x14ac:dyDescent="0.3">
      <c r="J797" s="61"/>
    </row>
    <row r="798" spans="10:10" s="56" customFormat="1" x14ac:dyDescent="0.3">
      <c r="J798" s="61"/>
    </row>
    <row r="799" spans="10:10" s="56" customFormat="1" x14ac:dyDescent="0.3">
      <c r="J799" s="61"/>
    </row>
    <row r="800" spans="10:10" s="56" customFormat="1" x14ac:dyDescent="0.3">
      <c r="J800" s="61"/>
    </row>
    <row r="801" spans="10:10" s="56" customFormat="1" x14ac:dyDescent="0.3">
      <c r="J801" s="61"/>
    </row>
    <row r="802" spans="10:10" s="56" customFormat="1" x14ac:dyDescent="0.3">
      <c r="J802" s="61"/>
    </row>
    <row r="803" spans="10:10" s="56" customFormat="1" x14ac:dyDescent="0.3">
      <c r="J803" s="61"/>
    </row>
    <row r="804" spans="10:10" s="56" customFormat="1" x14ac:dyDescent="0.3">
      <c r="J804" s="61"/>
    </row>
    <row r="805" spans="10:10" s="56" customFormat="1" x14ac:dyDescent="0.3">
      <c r="J805" s="61"/>
    </row>
    <row r="806" spans="10:10" s="56" customFormat="1" x14ac:dyDescent="0.3">
      <c r="J806" s="61"/>
    </row>
    <row r="807" spans="10:10" s="56" customFormat="1" x14ac:dyDescent="0.3">
      <c r="J807" s="61"/>
    </row>
    <row r="808" spans="10:10" s="56" customFormat="1" x14ac:dyDescent="0.3">
      <c r="J808" s="61"/>
    </row>
    <row r="809" spans="10:10" s="56" customFormat="1" x14ac:dyDescent="0.3">
      <c r="J809" s="61"/>
    </row>
    <row r="810" spans="10:10" s="56" customFormat="1" x14ac:dyDescent="0.3">
      <c r="J810" s="61"/>
    </row>
    <row r="811" spans="10:10" s="56" customFormat="1" x14ac:dyDescent="0.3">
      <c r="J811" s="61"/>
    </row>
    <row r="812" spans="10:10" s="56" customFormat="1" x14ac:dyDescent="0.3">
      <c r="J812" s="61"/>
    </row>
    <row r="813" spans="10:10" s="56" customFormat="1" x14ac:dyDescent="0.3">
      <c r="J813" s="61"/>
    </row>
    <row r="814" spans="10:10" s="56" customFormat="1" x14ac:dyDescent="0.3">
      <c r="J814" s="61"/>
    </row>
    <row r="815" spans="10:10" s="56" customFormat="1" x14ac:dyDescent="0.3">
      <c r="J815" s="61"/>
    </row>
    <row r="816" spans="10:10" s="56" customFormat="1" x14ac:dyDescent="0.3">
      <c r="J816" s="61"/>
    </row>
    <row r="817" spans="10:10" s="56" customFormat="1" x14ac:dyDescent="0.3">
      <c r="J817" s="61"/>
    </row>
    <row r="818" spans="10:10" s="56" customFormat="1" x14ac:dyDescent="0.3">
      <c r="J818" s="61"/>
    </row>
    <row r="819" spans="10:10" s="56" customFormat="1" x14ac:dyDescent="0.3">
      <c r="J819" s="61"/>
    </row>
    <row r="820" spans="10:10" s="56" customFormat="1" x14ac:dyDescent="0.3">
      <c r="J820" s="61"/>
    </row>
    <row r="821" spans="10:10" s="56" customFormat="1" x14ac:dyDescent="0.3">
      <c r="J821" s="61"/>
    </row>
    <row r="822" spans="10:10" s="56" customFormat="1" x14ac:dyDescent="0.3">
      <c r="J822" s="61"/>
    </row>
    <row r="823" spans="10:10" s="56" customFormat="1" x14ac:dyDescent="0.3">
      <c r="J823" s="61"/>
    </row>
    <row r="824" spans="10:10" s="56" customFormat="1" x14ac:dyDescent="0.3">
      <c r="J824" s="61"/>
    </row>
    <row r="825" spans="10:10" s="56" customFormat="1" x14ac:dyDescent="0.3">
      <c r="J825" s="61"/>
    </row>
    <row r="826" spans="10:10" s="56" customFormat="1" x14ac:dyDescent="0.3">
      <c r="J826" s="61"/>
    </row>
    <row r="827" spans="10:10" s="56" customFormat="1" x14ac:dyDescent="0.3">
      <c r="J827" s="61"/>
    </row>
    <row r="828" spans="10:10" s="56" customFormat="1" x14ac:dyDescent="0.3">
      <c r="J828" s="61"/>
    </row>
    <row r="829" spans="10:10" s="56" customFormat="1" x14ac:dyDescent="0.3">
      <c r="J829" s="61"/>
    </row>
    <row r="830" spans="10:10" s="56" customFormat="1" x14ac:dyDescent="0.3">
      <c r="J830" s="61"/>
    </row>
    <row r="831" spans="10:10" s="56" customFormat="1" x14ac:dyDescent="0.3">
      <c r="J831" s="61"/>
    </row>
    <row r="832" spans="10:10" s="56" customFormat="1" x14ac:dyDescent="0.3">
      <c r="J832" s="61"/>
    </row>
    <row r="833" spans="10:10" s="56" customFormat="1" x14ac:dyDescent="0.3">
      <c r="J833" s="61"/>
    </row>
    <row r="834" spans="10:10" s="56" customFormat="1" x14ac:dyDescent="0.3">
      <c r="J834" s="61"/>
    </row>
    <row r="835" spans="10:10" s="56" customFormat="1" x14ac:dyDescent="0.3">
      <c r="J835" s="61"/>
    </row>
    <row r="836" spans="10:10" s="56" customFormat="1" x14ac:dyDescent="0.3">
      <c r="J836" s="61"/>
    </row>
    <row r="837" spans="10:10" s="56" customFormat="1" x14ac:dyDescent="0.3">
      <c r="J837" s="61"/>
    </row>
    <row r="838" spans="10:10" s="56" customFormat="1" x14ac:dyDescent="0.3">
      <c r="J838" s="61"/>
    </row>
    <row r="839" spans="10:10" s="56" customFormat="1" x14ac:dyDescent="0.3">
      <c r="J839" s="61"/>
    </row>
    <row r="840" spans="10:10" s="56" customFormat="1" x14ac:dyDescent="0.3">
      <c r="J840" s="61"/>
    </row>
    <row r="841" spans="10:10" s="56" customFormat="1" x14ac:dyDescent="0.3">
      <c r="J841" s="61"/>
    </row>
    <row r="842" spans="10:10" s="56" customFormat="1" x14ac:dyDescent="0.3">
      <c r="J842" s="61"/>
    </row>
    <row r="843" spans="10:10" s="56" customFormat="1" x14ac:dyDescent="0.3">
      <c r="J843" s="61"/>
    </row>
    <row r="844" spans="10:10" s="56" customFormat="1" x14ac:dyDescent="0.3">
      <c r="J844" s="61"/>
    </row>
    <row r="845" spans="10:10" s="56" customFormat="1" x14ac:dyDescent="0.3">
      <c r="J845" s="61"/>
    </row>
    <row r="846" spans="10:10" s="56" customFormat="1" x14ac:dyDescent="0.3">
      <c r="J846" s="61"/>
    </row>
    <row r="847" spans="10:10" s="56" customFormat="1" x14ac:dyDescent="0.3">
      <c r="J847" s="61"/>
    </row>
    <row r="848" spans="10:10" s="56" customFormat="1" x14ac:dyDescent="0.3">
      <c r="J848" s="61"/>
    </row>
    <row r="849" spans="10:10" s="56" customFormat="1" x14ac:dyDescent="0.3">
      <c r="J849" s="61"/>
    </row>
    <row r="850" spans="10:10" s="56" customFormat="1" x14ac:dyDescent="0.3">
      <c r="J850" s="61"/>
    </row>
    <row r="851" spans="10:10" s="56" customFormat="1" x14ac:dyDescent="0.3">
      <c r="J851" s="61"/>
    </row>
    <row r="852" spans="10:10" s="56" customFormat="1" x14ac:dyDescent="0.3">
      <c r="J852" s="61"/>
    </row>
    <row r="853" spans="10:10" s="56" customFormat="1" x14ac:dyDescent="0.3">
      <c r="J853" s="61"/>
    </row>
    <row r="854" spans="10:10" s="56" customFormat="1" x14ac:dyDescent="0.3">
      <c r="J854" s="61"/>
    </row>
    <row r="855" spans="10:10" s="56" customFormat="1" x14ac:dyDescent="0.3">
      <c r="J855" s="61"/>
    </row>
    <row r="856" spans="10:10" s="56" customFormat="1" x14ac:dyDescent="0.3">
      <c r="J856" s="61"/>
    </row>
    <row r="857" spans="10:10" s="56" customFormat="1" x14ac:dyDescent="0.3">
      <c r="J857" s="61"/>
    </row>
    <row r="858" spans="10:10" s="56" customFormat="1" x14ac:dyDescent="0.3">
      <c r="J858" s="61"/>
    </row>
    <row r="859" spans="10:10" s="56" customFormat="1" x14ac:dyDescent="0.3">
      <c r="J859" s="61"/>
    </row>
    <row r="860" spans="10:10" s="56" customFormat="1" x14ac:dyDescent="0.3">
      <c r="J860" s="61"/>
    </row>
    <row r="861" spans="10:10" s="56" customFormat="1" x14ac:dyDescent="0.3">
      <c r="J861" s="61"/>
    </row>
    <row r="862" spans="10:10" s="56" customFormat="1" x14ac:dyDescent="0.3">
      <c r="J862" s="61"/>
    </row>
    <row r="863" spans="10:10" s="56" customFormat="1" x14ac:dyDescent="0.3">
      <c r="J863" s="61"/>
    </row>
    <row r="864" spans="10:10" s="56" customFormat="1" x14ac:dyDescent="0.3">
      <c r="J864" s="61"/>
    </row>
    <row r="865" spans="10:10" s="56" customFormat="1" x14ac:dyDescent="0.3">
      <c r="J865" s="61"/>
    </row>
    <row r="866" spans="10:10" s="56" customFormat="1" x14ac:dyDescent="0.3">
      <c r="J866" s="61"/>
    </row>
    <row r="867" spans="10:10" s="56" customFormat="1" x14ac:dyDescent="0.3">
      <c r="J867" s="61"/>
    </row>
    <row r="868" spans="10:10" s="56" customFormat="1" x14ac:dyDescent="0.3">
      <c r="J868" s="61"/>
    </row>
    <row r="869" spans="10:10" s="56" customFormat="1" x14ac:dyDescent="0.3">
      <c r="J869" s="61"/>
    </row>
    <row r="870" spans="10:10" s="56" customFormat="1" x14ac:dyDescent="0.3">
      <c r="J870" s="61"/>
    </row>
    <row r="871" spans="10:10" s="56" customFormat="1" x14ac:dyDescent="0.3">
      <c r="J871" s="61"/>
    </row>
    <row r="872" spans="10:10" s="56" customFormat="1" x14ac:dyDescent="0.3">
      <c r="J872" s="61"/>
    </row>
    <row r="873" spans="10:10" s="56" customFormat="1" x14ac:dyDescent="0.3">
      <c r="J873" s="61"/>
    </row>
    <row r="874" spans="10:10" s="56" customFormat="1" x14ac:dyDescent="0.3">
      <c r="J874" s="61"/>
    </row>
    <row r="875" spans="10:10" s="56" customFormat="1" x14ac:dyDescent="0.3">
      <c r="J875" s="61"/>
    </row>
    <row r="876" spans="10:10" s="56" customFormat="1" x14ac:dyDescent="0.3">
      <c r="J876" s="61"/>
    </row>
    <row r="877" spans="10:10" s="56" customFormat="1" x14ac:dyDescent="0.3">
      <c r="J877" s="61"/>
    </row>
    <row r="878" spans="10:10" s="56" customFormat="1" x14ac:dyDescent="0.3">
      <c r="J878" s="61"/>
    </row>
    <row r="879" spans="10:10" s="56" customFormat="1" x14ac:dyDescent="0.3">
      <c r="J879" s="61"/>
    </row>
    <row r="880" spans="10:10" s="56" customFormat="1" x14ac:dyDescent="0.3">
      <c r="J880" s="61"/>
    </row>
    <row r="881" spans="10:10" s="56" customFormat="1" x14ac:dyDescent="0.3">
      <c r="J881" s="61"/>
    </row>
    <row r="882" spans="10:10" s="56" customFormat="1" x14ac:dyDescent="0.3">
      <c r="J882" s="61"/>
    </row>
    <row r="883" spans="10:10" s="56" customFormat="1" x14ac:dyDescent="0.3">
      <c r="J883" s="61"/>
    </row>
    <row r="884" spans="10:10" s="56" customFormat="1" x14ac:dyDescent="0.3">
      <c r="J884" s="61"/>
    </row>
    <row r="885" spans="10:10" s="56" customFormat="1" x14ac:dyDescent="0.3">
      <c r="J885" s="61"/>
    </row>
    <row r="886" spans="10:10" s="56" customFormat="1" x14ac:dyDescent="0.3">
      <c r="J886" s="61"/>
    </row>
    <row r="887" spans="10:10" s="56" customFormat="1" x14ac:dyDescent="0.3">
      <c r="J887" s="61"/>
    </row>
    <row r="888" spans="10:10" s="56" customFormat="1" x14ac:dyDescent="0.3">
      <c r="J888" s="61"/>
    </row>
    <row r="889" spans="10:10" s="56" customFormat="1" x14ac:dyDescent="0.3">
      <c r="J889" s="61"/>
    </row>
    <row r="890" spans="10:10" s="56" customFormat="1" x14ac:dyDescent="0.3">
      <c r="J890" s="61"/>
    </row>
    <row r="891" spans="10:10" s="56" customFormat="1" x14ac:dyDescent="0.3">
      <c r="J891" s="61"/>
    </row>
    <row r="892" spans="10:10" s="56" customFormat="1" x14ac:dyDescent="0.3">
      <c r="J892" s="61"/>
    </row>
    <row r="893" spans="10:10" s="56" customFormat="1" x14ac:dyDescent="0.3">
      <c r="J893" s="61"/>
    </row>
    <row r="894" spans="10:10" s="56" customFormat="1" x14ac:dyDescent="0.3">
      <c r="J894" s="61"/>
    </row>
    <row r="895" spans="10:10" s="56" customFormat="1" x14ac:dyDescent="0.3">
      <c r="J895" s="61"/>
    </row>
    <row r="896" spans="10:10" s="56" customFormat="1" x14ac:dyDescent="0.3">
      <c r="J896" s="61"/>
    </row>
    <row r="897" spans="10:10" s="56" customFormat="1" x14ac:dyDescent="0.3">
      <c r="J897" s="61"/>
    </row>
    <row r="898" spans="10:10" s="56" customFormat="1" x14ac:dyDescent="0.3">
      <c r="J898" s="61"/>
    </row>
    <row r="899" spans="10:10" s="56" customFormat="1" x14ac:dyDescent="0.3">
      <c r="J899" s="61"/>
    </row>
    <row r="900" spans="10:10" s="56" customFormat="1" x14ac:dyDescent="0.3">
      <c r="J900" s="61"/>
    </row>
    <row r="901" spans="10:10" s="56" customFormat="1" x14ac:dyDescent="0.3">
      <c r="J901" s="61"/>
    </row>
    <row r="902" spans="10:10" s="56" customFormat="1" x14ac:dyDescent="0.3">
      <c r="J902" s="61"/>
    </row>
    <row r="903" spans="10:10" s="56" customFormat="1" x14ac:dyDescent="0.3">
      <c r="J903" s="61"/>
    </row>
    <row r="904" spans="10:10" s="56" customFormat="1" x14ac:dyDescent="0.3">
      <c r="J904" s="61"/>
    </row>
    <row r="905" spans="10:10" s="56" customFormat="1" x14ac:dyDescent="0.3">
      <c r="J905" s="61"/>
    </row>
    <row r="906" spans="10:10" s="56" customFormat="1" x14ac:dyDescent="0.3">
      <c r="J906" s="61"/>
    </row>
    <row r="907" spans="10:10" s="56" customFormat="1" x14ac:dyDescent="0.3">
      <c r="J907" s="61"/>
    </row>
    <row r="908" spans="10:10" s="56" customFormat="1" x14ac:dyDescent="0.3">
      <c r="J908" s="61"/>
    </row>
    <row r="909" spans="10:10" s="56" customFormat="1" x14ac:dyDescent="0.3">
      <c r="J909" s="61"/>
    </row>
    <row r="910" spans="10:10" s="56" customFormat="1" x14ac:dyDescent="0.3">
      <c r="J910" s="61"/>
    </row>
    <row r="911" spans="10:10" s="56" customFormat="1" x14ac:dyDescent="0.3">
      <c r="J911" s="61"/>
    </row>
    <row r="912" spans="10:10" s="56" customFormat="1" x14ac:dyDescent="0.3">
      <c r="J912" s="61"/>
    </row>
    <row r="913" spans="10:10" s="56" customFormat="1" x14ac:dyDescent="0.3">
      <c r="J913" s="61"/>
    </row>
    <row r="914" spans="10:10" s="56" customFormat="1" x14ac:dyDescent="0.3">
      <c r="J914" s="61"/>
    </row>
    <row r="915" spans="10:10" s="56" customFormat="1" x14ac:dyDescent="0.3">
      <c r="J915" s="61"/>
    </row>
    <row r="916" spans="10:10" s="56" customFormat="1" x14ac:dyDescent="0.3">
      <c r="J916" s="61"/>
    </row>
    <row r="917" spans="10:10" s="56" customFormat="1" x14ac:dyDescent="0.3">
      <c r="J917" s="61"/>
    </row>
    <row r="918" spans="10:10" s="56" customFormat="1" x14ac:dyDescent="0.3">
      <c r="J918" s="61"/>
    </row>
    <row r="919" spans="10:10" s="56" customFormat="1" x14ac:dyDescent="0.3">
      <c r="J919" s="61"/>
    </row>
    <row r="920" spans="10:10" s="56" customFormat="1" x14ac:dyDescent="0.3">
      <c r="J920" s="61"/>
    </row>
    <row r="921" spans="10:10" s="56" customFormat="1" x14ac:dyDescent="0.3">
      <c r="J921" s="61"/>
    </row>
    <row r="922" spans="10:10" s="56" customFormat="1" x14ac:dyDescent="0.3">
      <c r="J922" s="61"/>
    </row>
    <row r="923" spans="10:10" s="56" customFormat="1" x14ac:dyDescent="0.3">
      <c r="J923" s="61"/>
    </row>
    <row r="924" spans="10:10" s="56" customFormat="1" x14ac:dyDescent="0.3">
      <c r="J924" s="61"/>
    </row>
    <row r="925" spans="10:10" s="56" customFormat="1" x14ac:dyDescent="0.3">
      <c r="J925" s="61"/>
    </row>
    <row r="926" spans="10:10" s="56" customFormat="1" x14ac:dyDescent="0.3">
      <c r="J926" s="61"/>
    </row>
    <row r="927" spans="10:10" s="56" customFormat="1" x14ac:dyDescent="0.3">
      <c r="J927" s="61"/>
    </row>
    <row r="928" spans="10:10" s="56" customFormat="1" x14ac:dyDescent="0.3">
      <c r="J928" s="61"/>
    </row>
    <row r="929" spans="10:10" s="56" customFormat="1" x14ac:dyDescent="0.3">
      <c r="J929" s="61"/>
    </row>
    <row r="930" spans="10:10" s="56" customFormat="1" x14ac:dyDescent="0.3">
      <c r="J930" s="61"/>
    </row>
    <row r="931" spans="10:10" s="56" customFormat="1" x14ac:dyDescent="0.3">
      <c r="J931" s="61"/>
    </row>
    <row r="932" spans="10:10" s="56" customFormat="1" x14ac:dyDescent="0.3">
      <c r="J932" s="61"/>
    </row>
    <row r="933" spans="10:10" s="56" customFormat="1" x14ac:dyDescent="0.3">
      <c r="J933" s="61"/>
    </row>
    <row r="934" spans="10:10" s="56" customFormat="1" x14ac:dyDescent="0.3">
      <c r="J934" s="61"/>
    </row>
    <row r="935" spans="10:10" s="56" customFormat="1" x14ac:dyDescent="0.3">
      <c r="J935" s="61"/>
    </row>
    <row r="936" spans="10:10" s="56" customFormat="1" x14ac:dyDescent="0.3">
      <c r="J936" s="61"/>
    </row>
    <row r="937" spans="10:10" s="56" customFormat="1" x14ac:dyDescent="0.3">
      <c r="J937" s="61"/>
    </row>
    <row r="938" spans="10:10" s="56" customFormat="1" x14ac:dyDescent="0.3">
      <c r="J938" s="61"/>
    </row>
    <row r="939" spans="10:10" s="56" customFormat="1" x14ac:dyDescent="0.3">
      <c r="J939" s="61"/>
    </row>
    <row r="940" spans="10:10" s="56" customFormat="1" x14ac:dyDescent="0.3">
      <c r="J940" s="61"/>
    </row>
    <row r="941" spans="10:10" s="56" customFormat="1" x14ac:dyDescent="0.3">
      <c r="J941" s="61"/>
    </row>
    <row r="942" spans="10:10" s="56" customFormat="1" x14ac:dyDescent="0.3">
      <c r="J942" s="61"/>
    </row>
    <row r="943" spans="10:10" s="56" customFormat="1" x14ac:dyDescent="0.3">
      <c r="J943" s="61"/>
    </row>
    <row r="944" spans="10:10" s="56" customFormat="1" x14ac:dyDescent="0.3">
      <c r="J944" s="61"/>
    </row>
    <row r="945" spans="10:10" s="56" customFormat="1" x14ac:dyDescent="0.3">
      <c r="J945" s="61"/>
    </row>
    <row r="946" spans="10:10" s="56" customFormat="1" x14ac:dyDescent="0.3">
      <c r="J946" s="61"/>
    </row>
    <row r="947" spans="10:10" s="56" customFormat="1" x14ac:dyDescent="0.3">
      <c r="J947" s="61"/>
    </row>
    <row r="948" spans="10:10" s="56" customFormat="1" x14ac:dyDescent="0.3">
      <c r="J948" s="61"/>
    </row>
    <row r="949" spans="10:10" s="56" customFormat="1" x14ac:dyDescent="0.3">
      <c r="J949" s="61"/>
    </row>
    <row r="950" spans="10:10" s="56" customFormat="1" x14ac:dyDescent="0.3">
      <c r="J950" s="61"/>
    </row>
    <row r="951" spans="10:10" s="56" customFormat="1" x14ac:dyDescent="0.3">
      <c r="J951" s="61"/>
    </row>
    <row r="952" spans="10:10" s="56" customFormat="1" x14ac:dyDescent="0.3">
      <c r="J952" s="61"/>
    </row>
    <row r="953" spans="10:10" s="56" customFormat="1" x14ac:dyDescent="0.3">
      <c r="J953" s="61"/>
    </row>
    <row r="954" spans="10:10" s="56" customFormat="1" x14ac:dyDescent="0.3">
      <c r="J954" s="61"/>
    </row>
    <row r="955" spans="10:10" s="56" customFormat="1" x14ac:dyDescent="0.3">
      <c r="J955" s="61"/>
    </row>
    <row r="956" spans="10:10" s="56" customFormat="1" x14ac:dyDescent="0.3">
      <c r="J956" s="61"/>
    </row>
    <row r="957" spans="10:10" s="56" customFormat="1" x14ac:dyDescent="0.3">
      <c r="J957" s="61"/>
    </row>
    <row r="958" spans="10:10" s="56" customFormat="1" x14ac:dyDescent="0.3">
      <c r="J958" s="61"/>
    </row>
    <row r="959" spans="10:10" s="56" customFormat="1" x14ac:dyDescent="0.3">
      <c r="J959" s="61"/>
    </row>
    <row r="960" spans="10:10" s="56" customFormat="1" x14ac:dyDescent="0.3">
      <c r="J960" s="61"/>
    </row>
    <row r="961" spans="10:10" s="56" customFormat="1" x14ac:dyDescent="0.3">
      <c r="J961" s="61"/>
    </row>
    <row r="962" spans="10:10" s="56" customFormat="1" x14ac:dyDescent="0.3">
      <c r="J962" s="61"/>
    </row>
    <row r="963" spans="10:10" s="56" customFormat="1" x14ac:dyDescent="0.3">
      <c r="J963" s="61"/>
    </row>
    <row r="964" spans="10:10" s="56" customFormat="1" x14ac:dyDescent="0.3">
      <c r="J964" s="61"/>
    </row>
    <row r="965" spans="10:10" s="56" customFormat="1" x14ac:dyDescent="0.3">
      <c r="J965" s="61"/>
    </row>
    <row r="966" spans="10:10" s="56" customFormat="1" x14ac:dyDescent="0.3">
      <c r="J966" s="61"/>
    </row>
    <row r="967" spans="10:10" s="56" customFormat="1" x14ac:dyDescent="0.3">
      <c r="J967" s="61"/>
    </row>
    <row r="968" spans="10:10" s="56" customFormat="1" x14ac:dyDescent="0.3">
      <c r="J968" s="61"/>
    </row>
    <row r="969" spans="10:10" s="56" customFormat="1" x14ac:dyDescent="0.3">
      <c r="J969" s="61"/>
    </row>
    <row r="970" spans="10:10" s="56" customFormat="1" x14ac:dyDescent="0.3">
      <c r="J970" s="61"/>
    </row>
    <row r="971" spans="10:10" s="56" customFormat="1" x14ac:dyDescent="0.3">
      <c r="J971" s="61"/>
    </row>
    <row r="972" spans="10:10" s="56" customFormat="1" x14ac:dyDescent="0.3">
      <c r="J972" s="61"/>
    </row>
    <row r="973" spans="10:10" s="56" customFormat="1" x14ac:dyDescent="0.3">
      <c r="J973" s="61"/>
    </row>
    <row r="974" spans="10:10" s="56" customFormat="1" x14ac:dyDescent="0.3">
      <c r="J974" s="61"/>
    </row>
    <row r="975" spans="10:10" s="56" customFormat="1" x14ac:dyDescent="0.3">
      <c r="J975" s="61"/>
    </row>
    <row r="976" spans="10:10" s="56" customFormat="1" x14ac:dyDescent="0.3">
      <c r="J976" s="61"/>
    </row>
    <row r="977" spans="10:10" s="56" customFormat="1" x14ac:dyDescent="0.3">
      <c r="J977" s="61"/>
    </row>
    <row r="978" spans="10:10" s="56" customFormat="1" x14ac:dyDescent="0.3">
      <c r="J978" s="61"/>
    </row>
    <row r="979" spans="10:10" s="56" customFormat="1" x14ac:dyDescent="0.3">
      <c r="J979" s="61"/>
    </row>
    <row r="980" spans="10:10" s="56" customFormat="1" x14ac:dyDescent="0.3">
      <c r="J980" s="61"/>
    </row>
    <row r="981" spans="10:10" s="56" customFormat="1" x14ac:dyDescent="0.3">
      <c r="J981" s="61"/>
    </row>
    <row r="982" spans="10:10" s="56" customFormat="1" x14ac:dyDescent="0.3">
      <c r="J982" s="61"/>
    </row>
    <row r="983" spans="10:10" s="56" customFormat="1" x14ac:dyDescent="0.3">
      <c r="J983" s="61"/>
    </row>
    <row r="984" spans="10:10" s="56" customFormat="1" x14ac:dyDescent="0.3">
      <c r="J984" s="61"/>
    </row>
    <row r="985" spans="10:10" s="56" customFormat="1" x14ac:dyDescent="0.3">
      <c r="J985" s="61"/>
    </row>
    <row r="986" spans="10:10" s="56" customFormat="1" x14ac:dyDescent="0.3">
      <c r="J986" s="61"/>
    </row>
    <row r="987" spans="10:10" s="56" customFormat="1" x14ac:dyDescent="0.3">
      <c r="J987" s="61"/>
    </row>
    <row r="988" spans="10:10" s="56" customFormat="1" x14ac:dyDescent="0.3">
      <c r="J988" s="61"/>
    </row>
    <row r="989" spans="10:10" s="56" customFormat="1" x14ac:dyDescent="0.3">
      <c r="J989" s="61"/>
    </row>
    <row r="990" spans="10:10" s="56" customFormat="1" x14ac:dyDescent="0.3">
      <c r="J990" s="61"/>
    </row>
    <row r="991" spans="10:10" s="56" customFormat="1" x14ac:dyDescent="0.3">
      <c r="J991" s="61"/>
    </row>
    <row r="992" spans="10:10" s="56" customFormat="1" x14ac:dyDescent="0.3">
      <c r="J992" s="61"/>
    </row>
    <row r="993" spans="10:10" s="56" customFormat="1" x14ac:dyDescent="0.3">
      <c r="J993" s="61"/>
    </row>
    <row r="994" spans="10:10" s="56" customFormat="1" x14ac:dyDescent="0.3">
      <c r="J994" s="61"/>
    </row>
    <row r="995" spans="10:10" s="56" customFormat="1" x14ac:dyDescent="0.3">
      <c r="J995" s="61"/>
    </row>
    <row r="996" spans="10:10" s="56" customFormat="1" x14ac:dyDescent="0.3">
      <c r="J996" s="61"/>
    </row>
    <row r="997" spans="10:10" s="56" customFormat="1" x14ac:dyDescent="0.3">
      <c r="J997" s="61"/>
    </row>
    <row r="998" spans="10:10" s="56" customFormat="1" x14ac:dyDescent="0.3">
      <c r="J998" s="61"/>
    </row>
    <row r="999" spans="10:10" s="56" customFormat="1" x14ac:dyDescent="0.3">
      <c r="J999" s="61"/>
    </row>
    <row r="1000" spans="10:10" s="56" customFormat="1" x14ac:dyDescent="0.3">
      <c r="J1000" s="61"/>
    </row>
    <row r="1001" spans="10:10" s="56" customFormat="1" x14ac:dyDescent="0.3">
      <c r="J1001" s="61"/>
    </row>
    <row r="1002" spans="10:10" s="56" customFormat="1" x14ac:dyDescent="0.3">
      <c r="J1002" s="61"/>
    </row>
    <row r="1003" spans="10:10" s="56" customFormat="1" x14ac:dyDescent="0.3">
      <c r="J1003" s="61"/>
    </row>
    <row r="1004" spans="10:10" s="56" customFormat="1" x14ac:dyDescent="0.3">
      <c r="J1004" s="61"/>
    </row>
    <row r="1005" spans="10:10" s="56" customFormat="1" x14ac:dyDescent="0.3">
      <c r="J1005" s="61"/>
    </row>
    <row r="1006" spans="10:10" s="56" customFormat="1" x14ac:dyDescent="0.3">
      <c r="J1006" s="61"/>
    </row>
    <row r="1007" spans="10:10" s="56" customFormat="1" x14ac:dyDescent="0.3">
      <c r="J1007" s="61"/>
    </row>
    <row r="1008" spans="10:10" s="56" customFormat="1" x14ac:dyDescent="0.3">
      <c r="J1008" s="61"/>
    </row>
    <row r="1009" spans="10:10" s="56" customFormat="1" x14ac:dyDescent="0.3">
      <c r="J1009" s="61"/>
    </row>
    <row r="1010" spans="10:10" s="56" customFormat="1" x14ac:dyDescent="0.3">
      <c r="J1010" s="61"/>
    </row>
    <row r="1011" spans="10:10" s="56" customFormat="1" x14ac:dyDescent="0.3">
      <c r="J1011" s="61"/>
    </row>
    <row r="1012" spans="10:10" s="56" customFormat="1" x14ac:dyDescent="0.3">
      <c r="J1012" s="61"/>
    </row>
    <row r="1013" spans="10:10" s="56" customFormat="1" x14ac:dyDescent="0.3">
      <c r="J1013" s="61"/>
    </row>
    <row r="1014" spans="10:10" s="56" customFormat="1" x14ac:dyDescent="0.3">
      <c r="J1014" s="61"/>
    </row>
    <row r="1015" spans="10:10" s="56" customFormat="1" x14ac:dyDescent="0.3">
      <c r="J1015" s="61"/>
    </row>
    <row r="1016" spans="10:10" s="56" customFormat="1" x14ac:dyDescent="0.3">
      <c r="J1016" s="61"/>
    </row>
    <row r="1017" spans="10:10" s="56" customFormat="1" x14ac:dyDescent="0.3">
      <c r="J1017" s="61"/>
    </row>
    <row r="1018" spans="10:10" s="56" customFormat="1" x14ac:dyDescent="0.3">
      <c r="J1018" s="61"/>
    </row>
    <row r="1019" spans="10:10" s="56" customFormat="1" x14ac:dyDescent="0.3">
      <c r="J1019" s="61"/>
    </row>
    <row r="1020" spans="10:10" s="56" customFormat="1" x14ac:dyDescent="0.3">
      <c r="J1020" s="61"/>
    </row>
    <row r="1021" spans="10:10" s="56" customFormat="1" x14ac:dyDescent="0.3">
      <c r="J1021" s="61"/>
    </row>
    <row r="1022" spans="10:10" s="56" customFormat="1" x14ac:dyDescent="0.3">
      <c r="J1022" s="61"/>
    </row>
    <row r="1023" spans="10:10" s="56" customFormat="1" x14ac:dyDescent="0.3">
      <c r="J1023" s="61"/>
    </row>
    <row r="1024" spans="10:10" s="56" customFormat="1" x14ac:dyDescent="0.3">
      <c r="J1024" s="61"/>
    </row>
    <row r="1025" spans="10:10" s="56" customFormat="1" x14ac:dyDescent="0.3">
      <c r="J1025" s="61"/>
    </row>
    <row r="1026" spans="10:10" s="56" customFormat="1" x14ac:dyDescent="0.3">
      <c r="J1026" s="61"/>
    </row>
    <row r="1027" spans="10:10" s="56" customFormat="1" x14ac:dyDescent="0.3">
      <c r="J1027" s="61"/>
    </row>
    <row r="1028" spans="10:10" s="56" customFormat="1" x14ac:dyDescent="0.3">
      <c r="J1028" s="61"/>
    </row>
    <row r="1029" spans="10:10" s="56" customFormat="1" x14ac:dyDescent="0.3">
      <c r="J1029" s="61"/>
    </row>
    <row r="1030" spans="10:10" s="56" customFormat="1" x14ac:dyDescent="0.3">
      <c r="J1030" s="61"/>
    </row>
    <row r="1031" spans="10:10" s="56" customFormat="1" x14ac:dyDescent="0.3">
      <c r="J1031" s="61"/>
    </row>
    <row r="1032" spans="10:10" s="56" customFormat="1" x14ac:dyDescent="0.3">
      <c r="J1032" s="61"/>
    </row>
    <row r="1033" spans="10:10" s="56" customFormat="1" x14ac:dyDescent="0.3">
      <c r="J1033" s="61"/>
    </row>
    <row r="1034" spans="10:10" s="56" customFormat="1" x14ac:dyDescent="0.3">
      <c r="J1034" s="61"/>
    </row>
    <row r="1035" spans="10:10" s="56" customFormat="1" x14ac:dyDescent="0.3">
      <c r="J1035" s="61"/>
    </row>
    <row r="1036" spans="10:10" s="56" customFormat="1" x14ac:dyDescent="0.3">
      <c r="J1036" s="61"/>
    </row>
    <row r="1037" spans="10:10" s="56" customFormat="1" x14ac:dyDescent="0.3">
      <c r="J1037" s="61"/>
    </row>
    <row r="1038" spans="10:10" s="56" customFormat="1" x14ac:dyDescent="0.3">
      <c r="J1038" s="61"/>
    </row>
    <row r="1039" spans="10:10" s="56" customFormat="1" x14ac:dyDescent="0.3">
      <c r="J1039" s="61"/>
    </row>
    <row r="1040" spans="10:10" s="56" customFormat="1" x14ac:dyDescent="0.3">
      <c r="J1040" s="61"/>
    </row>
    <row r="1041" spans="10:10" s="56" customFormat="1" x14ac:dyDescent="0.3">
      <c r="J1041" s="61"/>
    </row>
    <row r="1042" spans="10:10" s="56" customFormat="1" x14ac:dyDescent="0.3">
      <c r="J1042" s="61"/>
    </row>
    <row r="1043" spans="10:10" s="56" customFormat="1" x14ac:dyDescent="0.3">
      <c r="J1043" s="61"/>
    </row>
    <row r="1044" spans="10:10" s="56" customFormat="1" x14ac:dyDescent="0.3">
      <c r="J1044" s="61"/>
    </row>
    <row r="1045" spans="10:10" s="56" customFormat="1" x14ac:dyDescent="0.3">
      <c r="J1045" s="61"/>
    </row>
    <row r="1046" spans="10:10" s="56" customFormat="1" x14ac:dyDescent="0.3">
      <c r="J1046" s="61"/>
    </row>
    <row r="1047" spans="10:10" s="56" customFormat="1" x14ac:dyDescent="0.3">
      <c r="J1047" s="61"/>
    </row>
    <row r="1048" spans="10:10" s="56" customFormat="1" x14ac:dyDescent="0.3">
      <c r="J1048" s="61"/>
    </row>
    <row r="1049" spans="10:10" s="56" customFormat="1" x14ac:dyDescent="0.3">
      <c r="J1049" s="61"/>
    </row>
    <row r="1050" spans="10:10" s="56" customFormat="1" x14ac:dyDescent="0.3">
      <c r="J1050" s="61"/>
    </row>
    <row r="1051" spans="10:10" s="56" customFormat="1" x14ac:dyDescent="0.3">
      <c r="J1051" s="61"/>
    </row>
    <row r="1052" spans="10:10" s="56" customFormat="1" x14ac:dyDescent="0.3">
      <c r="J1052" s="61"/>
    </row>
    <row r="1053" spans="10:10" s="56" customFormat="1" x14ac:dyDescent="0.3">
      <c r="J1053" s="61"/>
    </row>
    <row r="1054" spans="10:10" s="56" customFormat="1" x14ac:dyDescent="0.3">
      <c r="J1054" s="61"/>
    </row>
    <row r="1055" spans="10:10" s="56" customFormat="1" x14ac:dyDescent="0.3">
      <c r="J1055" s="61"/>
    </row>
    <row r="1056" spans="10:10" s="56" customFormat="1" x14ac:dyDescent="0.3">
      <c r="J1056" s="61"/>
    </row>
    <row r="1057" spans="10:10" s="56" customFormat="1" x14ac:dyDescent="0.3">
      <c r="J1057" s="61"/>
    </row>
    <row r="1058" spans="10:10" s="56" customFormat="1" x14ac:dyDescent="0.3">
      <c r="J1058" s="61"/>
    </row>
    <row r="1059" spans="10:10" s="56" customFormat="1" x14ac:dyDescent="0.3">
      <c r="J1059" s="61"/>
    </row>
    <row r="1060" spans="10:10" s="56" customFormat="1" x14ac:dyDescent="0.3">
      <c r="J1060" s="61"/>
    </row>
    <row r="1061" spans="10:10" s="56" customFormat="1" x14ac:dyDescent="0.3">
      <c r="J1061" s="61"/>
    </row>
    <row r="1062" spans="10:10" s="56" customFormat="1" x14ac:dyDescent="0.3">
      <c r="J1062" s="61"/>
    </row>
    <row r="1063" spans="10:10" s="56" customFormat="1" x14ac:dyDescent="0.3">
      <c r="J1063" s="61"/>
    </row>
    <row r="1064" spans="10:10" s="56" customFormat="1" x14ac:dyDescent="0.3">
      <c r="J1064" s="61"/>
    </row>
    <row r="1065" spans="10:10" s="56" customFormat="1" x14ac:dyDescent="0.3">
      <c r="J1065" s="61"/>
    </row>
    <row r="1066" spans="10:10" s="56" customFormat="1" x14ac:dyDescent="0.3">
      <c r="J1066" s="61"/>
    </row>
    <row r="1067" spans="10:10" s="56" customFormat="1" x14ac:dyDescent="0.3">
      <c r="J1067" s="61"/>
    </row>
    <row r="1068" spans="10:10" s="56" customFormat="1" x14ac:dyDescent="0.3">
      <c r="J1068" s="61"/>
    </row>
    <row r="1069" spans="10:10" s="56" customFormat="1" x14ac:dyDescent="0.3">
      <c r="J1069" s="61"/>
    </row>
    <row r="1070" spans="10:10" s="56" customFormat="1" x14ac:dyDescent="0.3">
      <c r="J1070" s="61"/>
    </row>
    <row r="1071" spans="10:10" s="56" customFormat="1" x14ac:dyDescent="0.3">
      <c r="J1071" s="61"/>
    </row>
    <row r="1072" spans="10:10" s="56" customFormat="1" x14ac:dyDescent="0.3">
      <c r="J1072" s="61"/>
    </row>
    <row r="1073" spans="10:10" s="56" customFormat="1" x14ac:dyDescent="0.3">
      <c r="J1073" s="61"/>
    </row>
    <row r="1074" spans="10:10" s="56" customFormat="1" x14ac:dyDescent="0.3">
      <c r="J1074" s="61"/>
    </row>
    <row r="1075" spans="10:10" s="56" customFormat="1" x14ac:dyDescent="0.3">
      <c r="J1075" s="61"/>
    </row>
    <row r="1076" spans="10:10" s="56" customFormat="1" x14ac:dyDescent="0.3">
      <c r="J1076" s="61"/>
    </row>
    <row r="1077" spans="10:10" s="56" customFormat="1" x14ac:dyDescent="0.3">
      <c r="J1077" s="61"/>
    </row>
    <row r="1078" spans="10:10" s="56" customFormat="1" x14ac:dyDescent="0.3">
      <c r="J1078" s="61"/>
    </row>
    <row r="1079" spans="10:10" s="56" customFormat="1" x14ac:dyDescent="0.3">
      <c r="J1079" s="61"/>
    </row>
    <row r="1080" spans="10:10" s="56" customFormat="1" x14ac:dyDescent="0.3">
      <c r="J1080" s="61"/>
    </row>
    <row r="1081" spans="10:10" s="56" customFormat="1" x14ac:dyDescent="0.3">
      <c r="J1081" s="61"/>
    </row>
    <row r="1082" spans="10:10" s="56" customFormat="1" x14ac:dyDescent="0.3">
      <c r="J1082" s="61"/>
    </row>
    <row r="1083" spans="10:10" s="56" customFormat="1" x14ac:dyDescent="0.3">
      <c r="J1083" s="61"/>
    </row>
    <row r="1084" spans="10:10" s="56" customFormat="1" x14ac:dyDescent="0.3">
      <c r="J1084" s="61"/>
    </row>
    <row r="1085" spans="10:10" s="56" customFormat="1" x14ac:dyDescent="0.3">
      <c r="J1085" s="61"/>
    </row>
    <row r="1086" spans="10:10" s="56" customFormat="1" x14ac:dyDescent="0.3">
      <c r="J1086" s="61"/>
    </row>
    <row r="1087" spans="10:10" s="56" customFormat="1" x14ac:dyDescent="0.3">
      <c r="J1087" s="61"/>
    </row>
    <row r="1088" spans="10:10" s="56" customFormat="1" x14ac:dyDescent="0.3">
      <c r="J1088" s="61"/>
    </row>
    <row r="1089" spans="10:10" s="56" customFormat="1" x14ac:dyDescent="0.3">
      <c r="J1089" s="61"/>
    </row>
    <row r="1090" spans="10:10" s="56" customFormat="1" x14ac:dyDescent="0.3">
      <c r="J1090" s="61"/>
    </row>
    <row r="1091" spans="10:10" s="56" customFormat="1" x14ac:dyDescent="0.3">
      <c r="J1091" s="61"/>
    </row>
    <row r="1092" spans="10:10" s="56" customFormat="1" x14ac:dyDescent="0.3">
      <c r="J1092" s="61"/>
    </row>
    <row r="1093" spans="10:10" s="56" customFormat="1" x14ac:dyDescent="0.3">
      <c r="J1093" s="61"/>
    </row>
    <row r="1094" spans="10:10" s="56" customFormat="1" x14ac:dyDescent="0.3">
      <c r="J1094" s="61"/>
    </row>
    <row r="1095" spans="10:10" s="56" customFormat="1" x14ac:dyDescent="0.3">
      <c r="J1095" s="61"/>
    </row>
    <row r="1096" spans="10:10" s="56" customFormat="1" x14ac:dyDescent="0.3">
      <c r="J1096" s="61"/>
    </row>
    <row r="1097" spans="10:10" s="56" customFormat="1" x14ac:dyDescent="0.3">
      <c r="J1097" s="61"/>
    </row>
    <row r="1098" spans="10:10" s="56" customFormat="1" x14ac:dyDescent="0.3">
      <c r="J1098" s="61"/>
    </row>
    <row r="1099" spans="10:10" s="56" customFormat="1" x14ac:dyDescent="0.3">
      <c r="J1099" s="61"/>
    </row>
    <row r="1100" spans="10:10" s="56" customFormat="1" x14ac:dyDescent="0.3">
      <c r="J1100" s="61"/>
    </row>
    <row r="1101" spans="10:10" s="56" customFormat="1" x14ac:dyDescent="0.3">
      <c r="J1101" s="61"/>
    </row>
    <row r="1102" spans="10:10" s="56" customFormat="1" x14ac:dyDescent="0.3">
      <c r="J1102" s="61"/>
    </row>
    <row r="1103" spans="10:10" s="56" customFormat="1" x14ac:dyDescent="0.3">
      <c r="J1103" s="61"/>
    </row>
    <row r="1104" spans="10:10" s="56" customFormat="1" x14ac:dyDescent="0.3">
      <c r="J1104" s="61"/>
    </row>
    <row r="1105" spans="10:10" s="56" customFormat="1" x14ac:dyDescent="0.3">
      <c r="J1105" s="61"/>
    </row>
    <row r="1106" spans="10:10" s="56" customFormat="1" x14ac:dyDescent="0.3">
      <c r="J1106" s="61"/>
    </row>
    <row r="1107" spans="10:10" s="56" customFormat="1" x14ac:dyDescent="0.3">
      <c r="J1107" s="61"/>
    </row>
    <row r="1108" spans="10:10" s="56" customFormat="1" x14ac:dyDescent="0.3">
      <c r="J1108" s="61"/>
    </row>
    <row r="1109" spans="10:10" s="56" customFormat="1" x14ac:dyDescent="0.3">
      <c r="J1109" s="61"/>
    </row>
    <row r="1110" spans="10:10" s="56" customFormat="1" x14ac:dyDescent="0.3">
      <c r="J1110" s="61"/>
    </row>
    <row r="1111" spans="10:10" s="56" customFormat="1" x14ac:dyDescent="0.3">
      <c r="J1111" s="61"/>
    </row>
    <row r="1112" spans="10:10" s="56" customFormat="1" x14ac:dyDescent="0.3">
      <c r="J1112" s="61"/>
    </row>
    <row r="1113" spans="10:10" s="56" customFormat="1" x14ac:dyDescent="0.3">
      <c r="J1113" s="61"/>
    </row>
    <row r="1114" spans="10:10" s="56" customFormat="1" x14ac:dyDescent="0.3">
      <c r="J1114" s="61"/>
    </row>
    <row r="1115" spans="10:10" s="56" customFormat="1" x14ac:dyDescent="0.3">
      <c r="J1115" s="61"/>
    </row>
    <row r="1116" spans="10:10" s="56" customFormat="1" x14ac:dyDescent="0.3">
      <c r="J1116" s="61"/>
    </row>
    <row r="1117" spans="10:10" s="56" customFormat="1" x14ac:dyDescent="0.3">
      <c r="J1117" s="61"/>
    </row>
    <row r="1118" spans="10:10" s="56" customFormat="1" x14ac:dyDescent="0.3">
      <c r="J1118" s="61"/>
    </row>
    <row r="1119" spans="10:10" s="56" customFormat="1" x14ac:dyDescent="0.3">
      <c r="J1119" s="61"/>
    </row>
    <row r="1120" spans="10:10" s="56" customFormat="1" x14ac:dyDescent="0.3">
      <c r="J1120" s="61"/>
    </row>
    <row r="1121" spans="10:10" s="56" customFormat="1" x14ac:dyDescent="0.3">
      <c r="J1121" s="61"/>
    </row>
    <row r="1122" spans="10:10" s="56" customFormat="1" x14ac:dyDescent="0.3">
      <c r="J1122" s="61"/>
    </row>
    <row r="1123" spans="10:10" s="56" customFormat="1" x14ac:dyDescent="0.3">
      <c r="J1123" s="61"/>
    </row>
    <row r="1124" spans="10:10" s="56" customFormat="1" x14ac:dyDescent="0.3">
      <c r="J1124" s="61"/>
    </row>
    <row r="1125" spans="10:10" s="56" customFormat="1" x14ac:dyDescent="0.3">
      <c r="J1125" s="61"/>
    </row>
    <row r="1126" spans="10:10" s="56" customFormat="1" x14ac:dyDescent="0.3">
      <c r="J1126" s="61"/>
    </row>
    <row r="1127" spans="10:10" s="56" customFormat="1" x14ac:dyDescent="0.3">
      <c r="J1127" s="61"/>
    </row>
    <row r="1128" spans="10:10" s="56" customFormat="1" x14ac:dyDescent="0.3">
      <c r="J1128" s="61"/>
    </row>
    <row r="1129" spans="10:10" s="56" customFormat="1" x14ac:dyDescent="0.3">
      <c r="J1129" s="61"/>
    </row>
    <row r="1130" spans="10:10" s="56" customFormat="1" x14ac:dyDescent="0.3">
      <c r="J1130" s="61"/>
    </row>
    <row r="1131" spans="10:10" s="56" customFormat="1" x14ac:dyDescent="0.3">
      <c r="J1131" s="61"/>
    </row>
    <row r="1132" spans="10:10" s="56" customFormat="1" x14ac:dyDescent="0.3">
      <c r="J1132" s="61"/>
    </row>
    <row r="1133" spans="10:10" s="56" customFormat="1" x14ac:dyDescent="0.3">
      <c r="J1133" s="61"/>
    </row>
    <row r="1134" spans="10:10" s="56" customFormat="1" x14ac:dyDescent="0.3">
      <c r="J1134" s="61"/>
    </row>
    <row r="1135" spans="10:10" s="56" customFormat="1" x14ac:dyDescent="0.3">
      <c r="J1135" s="61"/>
    </row>
    <row r="1136" spans="10:10" s="56" customFormat="1" x14ac:dyDescent="0.3">
      <c r="J1136" s="61"/>
    </row>
    <row r="1137" spans="10:10" s="56" customFormat="1" x14ac:dyDescent="0.3">
      <c r="J1137" s="61"/>
    </row>
    <row r="1138" spans="10:10" s="56" customFormat="1" x14ac:dyDescent="0.3">
      <c r="J1138" s="61"/>
    </row>
    <row r="1139" spans="10:10" s="56" customFormat="1" x14ac:dyDescent="0.3">
      <c r="J1139" s="61"/>
    </row>
    <row r="1140" spans="10:10" s="56" customFormat="1" x14ac:dyDescent="0.3">
      <c r="J1140" s="61"/>
    </row>
    <row r="1141" spans="10:10" s="56" customFormat="1" x14ac:dyDescent="0.3">
      <c r="J1141" s="61"/>
    </row>
    <row r="1142" spans="10:10" s="56" customFormat="1" x14ac:dyDescent="0.3">
      <c r="J1142" s="61"/>
    </row>
    <row r="1143" spans="10:10" s="56" customFormat="1" x14ac:dyDescent="0.3">
      <c r="J1143" s="61"/>
    </row>
    <row r="1144" spans="10:10" s="56" customFormat="1" x14ac:dyDescent="0.3">
      <c r="J1144" s="61"/>
    </row>
    <row r="1145" spans="10:10" s="56" customFormat="1" x14ac:dyDescent="0.3">
      <c r="J1145" s="61"/>
    </row>
    <row r="1146" spans="10:10" s="56" customFormat="1" x14ac:dyDescent="0.3">
      <c r="J1146" s="61"/>
    </row>
    <row r="1147" spans="10:10" s="56" customFormat="1" x14ac:dyDescent="0.3">
      <c r="J1147" s="61"/>
    </row>
    <row r="1148" spans="10:10" s="56" customFormat="1" x14ac:dyDescent="0.3">
      <c r="J1148" s="61"/>
    </row>
    <row r="1149" spans="10:10" s="56" customFormat="1" x14ac:dyDescent="0.3">
      <c r="J1149" s="61"/>
    </row>
    <row r="1150" spans="10:10" s="56" customFormat="1" x14ac:dyDescent="0.3">
      <c r="J1150" s="61"/>
    </row>
    <row r="1151" spans="10:10" s="56" customFormat="1" x14ac:dyDescent="0.3">
      <c r="J1151" s="61"/>
    </row>
    <row r="1152" spans="10:10" s="56" customFormat="1" x14ac:dyDescent="0.3">
      <c r="J1152" s="61"/>
    </row>
    <row r="1153" spans="10:10" s="56" customFormat="1" x14ac:dyDescent="0.3">
      <c r="J1153" s="61"/>
    </row>
    <row r="1154" spans="10:10" s="56" customFormat="1" x14ac:dyDescent="0.3">
      <c r="J1154" s="61"/>
    </row>
    <row r="1155" spans="10:10" s="56" customFormat="1" x14ac:dyDescent="0.3">
      <c r="J1155" s="61"/>
    </row>
    <row r="1156" spans="10:10" s="56" customFormat="1" x14ac:dyDescent="0.3">
      <c r="J1156" s="61"/>
    </row>
    <row r="1157" spans="10:10" s="56" customFormat="1" x14ac:dyDescent="0.3">
      <c r="J1157" s="61"/>
    </row>
    <row r="1158" spans="10:10" s="56" customFormat="1" x14ac:dyDescent="0.3">
      <c r="J1158" s="61"/>
    </row>
    <row r="1159" spans="10:10" s="56" customFormat="1" x14ac:dyDescent="0.3">
      <c r="J1159" s="61"/>
    </row>
    <row r="1160" spans="10:10" s="56" customFormat="1" x14ac:dyDescent="0.3">
      <c r="J1160" s="61"/>
    </row>
    <row r="1161" spans="10:10" s="56" customFormat="1" x14ac:dyDescent="0.3">
      <c r="J1161" s="61"/>
    </row>
    <row r="1162" spans="10:10" s="56" customFormat="1" x14ac:dyDescent="0.3">
      <c r="J1162" s="61"/>
    </row>
    <row r="1163" spans="10:10" s="56" customFormat="1" x14ac:dyDescent="0.3">
      <c r="J1163" s="61"/>
    </row>
    <row r="1164" spans="10:10" s="56" customFormat="1" x14ac:dyDescent="0.3">
      <c r="J1164" s="61"/>
    </row>
    <row r="1165" spans="10:10" s="56" customFormat="1" x14ac:dyDescent="0.3">
      <c r="J1165" s="61"/>
    </row>
    <row r="1166" spans="10:10" s="56" customFormat="1" x14ac:dyDescent="0.3">
      <c r="J1166" s="61"/>
    </row>
    <row r="1167" spans="10:10" s="56" customFormat="1" x14ac:dyDescent="0.3">
      <c r="J1167" s="61"/>
    </row>
    <row r="1168" spans="10:10" s="56" customFormat="1" x14ac:dyDescent="0.3">
      <c r="J1168" s="61"/>
    </row>
    <row r="1169" spans="10:10" s="56" customFormat="1" x14ac:dyDescent="0.3">
      <c r="J1169" s="61"/>
    </row>
    <row r="1170" spans="10:10" s="56" customFormat="1" x14ac:dyDescent="0.3">
      <c r="J1170" s="61"/>
    </row>
    <row r="1171" spans="10:10" s="56" customFormat="1" x14ac:dyDescent="0.3">
      <c r="J1171" s="61"/>
    </row>
    <row r="1172" spans="10:10" s="56" customFormat="1" x14ac:dyDescent="0.3">
      <c r="J1172" s="61"/>
    </row>
    <row r="1173" spans="10:10" s="56" customFormat="1" x14ac:dyDescent="0.3">
      <c r="J1173" s="61"/>
    </row>
    <row r="1174" spans="10:10" s="56" customFormat="1" x14ac:dyDescent="0.3">
      <c r="J1174" s="61"/>
    </row>
    <row r="1175" spans="10:10" s="56" customFormat="1" x14ac:dyDescent="0.3">
      <c r="J1175" s="61"/>
    </row>
    <row r="1176" spans="10:10" s="56" customFormat="1" x14ac:dyDescent="0.3">
      <c r="J1176" s="61"/>
    </row>
    <row r="1177" spans="10:10" s="56" customFormat="1" x14ac:dyDescent="0.3">
      <c r="J1177" s="61"/>
    </row>
    <row r="1178" spans="10:10" s="56" customFormat="1" x14ac:dyDescent="0.3">
      <c r="J1178" s="61"/>
    </row>
    <row r="1179" spans="10:10" s="56" customFormat="1" x14ac:dyDescent="0.3">
      <c r="J1179" s="61"/>
    </row>
    <row r="1180" spans="10:10" s="56" customFormat="1" x14ac:dyDescent="0.3">
      <c r="J1180" s="61"/>
    </row>
    <row r="1181" spans="10:10" s="56" customFormat="1" x14ac:dyDescent="0.3">
      <c r="J1181" s="61"/>
    </row>
    <row r="1182" spans="10:10" s="56" customFormat="1" x14ac:dyDescent="0.3">
      <c r="J1182" s="61"/>
    </row>
    <row r="1183" spans="10:10" s="56" customFormat="1" x14ac:dyDescent="0.3">
      <c r="J1183" s="61"/>
    </row>
    <row r="1184" spans="10:10" s="56" customFormat="1" x14ac:dyDescent="0.3">
      <c r="J1184" s="61"/>
    </row>
    <row r="1185" spans="10:10" s="56" customFormat="1" x14ac:dyDescent="0.3">
      <c r="J1185" s="61"/>
    </row>
    <row r="1186" spans="10:10" s="56" customFormat="1" x14ac:dyDescent="0.3">
      <c r="J1186" s="61"/>
    </row>
    <row r="1187" spans="10:10" s="56" customFormat="1" x14ac:dyDescent="0.3">
      <c r="J1187" s="61"/>
    </row>
    <row r="1188" spans="10:10" s="56" customFormat="1" x14ac:dyDescent="0.3">
      <c r="J1188" s="61"/>
    </row>
    <row r="1189" spans="10:10" s="56" customFormat="1" x14ac:dyDescent="0.3">
      <c r="J1189" s="61"/>
    </row>
    <row r="1190" spans="10:10" s="56" customFormat="1" x14ac:dyDescent="0.3">
      <c r="J1190" s="61"/>
    </row>
    <row r="1191" spans="10:10" s="56" customFormat="1" x14ac:dyDescent="0.3">
      <c r="J1191" s="61"/>
    </row>
    <row r="1192" spans="10:10" s="56" customFormat="1" x14ac:dyDescent="0.3">
      <c r="J1192" s="61"/>
    </row>
    <row r="1193" spans="10:10" s="56" customFormat="1" x14ac:dyDescent="0.3">
      <c r="J1193" s="61"/>
    </row>
    <row r="1194" spans="10:10" s="56" customFormat="1" x14ac:dyDescent="0.3">
      <c r="J1194" s="61"/>
    </row>
    <row r="1195" spans="10:10" s="56" customFormat="1" x14ac:dyDescent="0.3">
      <c r="J1195" s="61"/>
    </row>
    <row r="1196" spans="10:10" s="56" customFormat="1" x14ac:dyDescent="0.3">
      <c r="J1196" s="61"/>
    </row>
    <row r="1197" spans="10:10" s="56" customFormat="1" x14ac:dyDescent="0.3">
      <c r="J1197" s="61"/>
    </row>
    <row r="1198" spans="10:10" s="56" customFormat="1" x14ac:dyDescent="0.3">
      <c r="J1198" s="61"/>
    </row>
    <row r="1199" spans="10:10" s="56" customFormat="1" x14ac:dyDescent="0.3">
      <c r="J1199" s="61"/>
    </row>
    <row r="1200" spans="10:10" s="56" customFormat="1" x14ac:dyDescent="0.3">
      <c r="J1200" s="61"/>
    </row>
    <row r="1201" spans="10:10" s="56" customFormat="1" x14ac:dyDescent="0.3">
      <c r="J1201" s="61"/>
    </row>
    <row r="1202" spans="10:10" s="56" customFormat="1" x14ac:dyDescent="0.3">
      <c r="J1202" s="61"/>
    </row>
    <row r="1203" spans="10:10" s="56" customFormat="1" x14ac:dyDescent="0.3">
      <c r="J1203" s="61"/>
    </row>
    <row r="1204" spans="10:10" s="56" customFormat="1" x14ac:dyDescent="0.3">
      <c r="J1204" s="61"/>
    </row>
    <row r="1205" spans="10:10" s="56" customFormat="1" x14ac:dyDescent="0.3">
      <c r="J1205" s="61"/>
    </row>
    <row r="1206" spans="10:10" s="56" customFormat="1" x14ac:dyDescent="0.3">
      <c r="J1206" s="61"/>
    </row>
    <row r="1207" spans="10:10" s="56" customFormat="1" x14ac:dyDescent="0.3">
      <c r="J1207" s="61"/>
    </row>
    <row r="1208" spans="10:10" s="56" customFormat="1" x14ac:dyDescent="0.3">
      <c r="J1208" s="61"/>
    </row>
    <row r="1209" spans="10:10" s="56" customFormat="1" x14ac:dyDescent="0.3">
      <c r="J1209" s="61"/>
    </row>
    <row r="1210" spans="10:10" s="56" customFormat="1" x14ac:dyDescent="0.3">
      <c r="J1210" s="61"/>
    </row>
    <row r="1211" spans="10:10" s="56" customFormat="1" x14ac:dyDescent="0.3">
      <c r="J1211" s="61"/>
    </row>
    <row r="1212" spans="10:10" s="56" customFormat="1" x14ac:dyDescent="0.3">
      <c r="J1212" s="61"/>
    </row>
    <row r="1213" spans="10:10" s="56" customFormat="1" x14ac:dyDescent="0.3">
      <c r="J1213" s="61"/>
    </row>
    <row r="1214" spans="10:10" s="56" customFormat="1" x14ac:dyDescent="0.3">
      <c r="J1214" s="61"/>
    </row>
    <row r="1215" spans="10:10" s="56" customFormat="1" x14ac:dyDescent="0.3">
      <c r="J1215" s="61"/>
    </row>
    <row r="1216" spans="10:10" s="56" customFormat="1" x14ac:dyDescent="0.3">
      <c r="J1216" s="61"/>
    </row>
    <row r="1217" spans="10:10" s="56" customFormat="1" x14ac:dyDescent="0.3">
      <c r="J1217" s="61"/>
    </row>
    <row r="1218" spans="10:10" s="56" customFormat="1" x14ac:dyDescent="0.3">
      <c r="J1218" s="61"/>
    </row>
    <row r="1219" spans="10:10" s="56" customFormat="1" x14ac:dyDescent="0.3">
      <c r="J1219" s="61"/>
    </row>
    <row r="1220" spans="10:10" s="56" customFormat="1" x14ac:dyDescent="0.3">
      <c r="J1220" s="61"/>
    </row>
    <row r="1221" spans="10:10" s="56" customFormat="1" x14ac:dyDescent="0.3">
      <c r="J1221" s="61"/>
    </row>
    <row r="1222" spans="10:10" s="56" customFormat="1" x14ac:dyDescent="0.3">
      <c r="J1222" s="61"/>
    </row>
    <row r="1223" spans="10:10" s="56" customFormat="1" x14ac:dyDescent="0.3">
      <c r="J1223" s="61"/>
    </row>
    <row r="1224" spans="10:10" s="56" customFormat="1" x14ac:dyDescent="0.3">
      <c r="J1224" s="61"/>
    </row>
    <row r="1225" spans="10:10" s="56" customFormat="1" x14ac:dyDescent="0.3">
      <c r="J1225" s="61"/>
    </row>
    <row r="1226" spans="10:10" s="56" customFormat="1" x14ac:dyDescent="0.3">
      <c r="J1226" s="61"/>
    </row>
    <row r="1227" spans="10:10" s="56" customFormat="1" x14ac:dyDescent="0.3">
      <c r="J1227" s="61"/>
    </row>
    <row r="1228" spans="10:10" s="56" customFormat="1" x14ac:dyDescent="0.3">
      <c r="J1228" s="61"/>
    </row>
    <row r="1229" spans="10:10" s="56" customFormat="1" x14ac:dyDescent="0.3">
      <c r="J1229" s="61"/>
    </row>
    <row r="1230" spans="10:10" s="56" customFormat="1" x14ac:dyDescent="0.3">
      <c r="J1230" s="61"/>
    </row>
    <row r="1231" spans="10:10" s="56" customFormat="1" x14ac:dyDescent="0.3">
      <c r="J1231" s="61"/>
    </row>
    <row r="1232" spans="10:10" s="56" customFormat="1" x14ac:dyDescent="0.3">
      <c r="J1232" s="61"/>
    </row>
    <row r="1233" spans="10:10" s="56" customFormat="1" x14ac:dyDescent="0.3">
      <c r="J1233" s="61"/>
    </row>
    <row r="1234" spans="10:10" s="56" customFormat="1" x14ac:dyDescent="0.3">
      <c r="J1234" s="61"/>
    </row>
    <row r="1235" spans="10:10" s="56" customFormat="1" x14ac:dyDescent="0.3">
      <c r="J1235" s="61"/>
    </row>
    <row r="1236" spans="10:10" s="56" customFormat="1" x14ac:dyDescent="0.3">
      <c r="J1236" s="61"/>
    </row>
    <row r="1237" spans="10:10" s="56" customFormat="1" x14ac:dyDescent="0.3">
      <c r="J1237" s="61"/>
    </row>
    <row r="1238" spans="10:10" s="56" customFormat="1" x14ac:dyDescent="0.3">
      <c r="J1238" s="61"/>
    </row>
    <row r="1239" spans="10:10" s="56" customFormat="1" x14ac:dyDescent="0.3">
      <c r="J1239" s="61"/>
    </row>
    <row r="1240" spans="10:10" s="56" customFormat="1" x14ac:dyDescent="0.3">
      <c r="J1240" s="61"/>
    </row>
    <row r="1241" spans="10:10" s="56" customFormat="1" x14ac:dyDescent="0.3">
      <c r="J1241" s="61"/>
    </row>
    <row r="1242" spans="10:10" s="56" customFormat="1" x14ac:dyDescent="0.3">
      <c r="J1242" s="61"/>
    </row>
    <row r="1243" spans="10:10" s="56" customFormat="1" x14ac:dyDescent="0.3">
      <c r="J1243" s="61"/>
    </row>
    <row r="1244" spans="10:10" s="56" customFormat="1" x14ac:dyDescent="0.3">
      <c r="J1244" s="61"/>
    </row>
    <row r="1245" spans="10:10" s="56" customFormat="1" x14ac:dyDescent="0.3">
      <c r="J1245" s="61"/>
    </row>
    <row r="1246" spans="10:10" s="56" customFormat="1" x14ac:dyDescent="0.3">
      <c r="J1246" s="61"/>
    </row>
    <row r="1247" spans="10:10" s="56" customFormat="1" x14ac:dyDescent="0.3">
      <c r="J1247" s="61"/>
    </row>
    <row r="1248" spans="10:10" s="56" customFormat="1" x14ac:dyDescent="0.3">
      <c r="J1248" s="61"/>
    </row>
    <row r="1249" spans="10:10" s="56" customFormat="1" x14ac:dyDescent="0.3">
      <c r="J1249" s="61"/>
    </row>
    <row r="1250" spans="10:10" s="56" customFormat="1" x14ac:dyDescent="0.3">
      <c r="J1250" s="61"/>
    </row>
    <row r="1251" spans="10:10" s="56" customFormat="1" x14ac:dyDescent="0.3">
      <c r="J1251" s="61"/>
    </row>
    <row r="1252" spans="10:10" s="56" customFormat="1" x14ac:dyDescent="0.3">
      <c r="J1252" s="61"/>
    </row>
    <row r="1253" spans="10:10" s="56" customFormat="1" x14ac:dyDescent="0.3">
      <c r="J1253" s="61"/>
    </row>
    <row r="1254" spans="10:10" s="56" customFormat="1" x14ac:dyDescent="0.3">
      <c r="J1254" s="61"/>
    </row>
    <row r="1255" spans="10:10" s="56" customFormat="1" x14ac:dyDescent="0.3">
      <c r="J1255" s="61"/>
    </row>
    <row r="1256" spans="10:10" s="56" customFormat="1" x14ac:dyDescent="0.3">
      <c r="J1256" s="61"/>
    </row>
    <row r="1257" spans="10:10" s="56" customFormat="1" x14ac:dyDescent="0.3">
      <c r="J1257" s="61"/>
    </row>
    <row r="1258" spans="10:10" s="56" customFormat="1" x14ac:dyDescent="0.3">
      <c r="J1258" s="61"/>
    </row>
    <row r="1259" spans="10:10" s="56" customFormat="1" x14ac:dyDescent="0.3">
      <c r="J1259" s="61"/>
    </row>
    <row r="1260" spans="10:10" s="56" customFormat="1" x14ac:dyDescent="0.3">
      <c r="J1260" s="61"/>
    </row>
    <row r="1261" spans="10:10" s="56" customFormat="1" x14ac:dyDescent="0.3">
      <c r="J1261" s="61"/>
    </row>
    <row r="1262" spans="10:10" s="56" customFormat="1" x14ac:dyDescent="0.3">
      <c r="J1262" s="61"/>
    </row>
    <row r="1263" spans="10:10" s="56" customFormat="1" x14ac:dyDescent="0.3">
      <c r="J1263" s="61"/>
    </row>
    <row r="1264" spans="10:10" s="56" customFormat="1" x14ac:dyDescent="0.3">
      <c r="J1264" s="61"/>
    </row>
    <row r="1265" spans="10:10" s="56" customFormat="1" x14ac:dyDescent="0.3">
      <c r="J1265" s="61"/>
    </row>
    <row r="1266" spans="10:10" s="56" customFormat="1" x14ac:dyDescent="0.3">
      <c r="J1266" s="61"/>
    </row>
    <row r="1267" spans="10:10" s="56" customFormat="1" x14ac:dyDescent="0.3">
      <c r="J1267" s="61"/>
    </row>
    <row r="1268" spans="10:10" s="56" customFormat="1" x14ac:dyDescent="0.3">
      <c r="J1268" s="61"/>
    </row>
    <row r="1269" spans="10:10" s="56" customFormat="1" x14ac:dyDescent="0.3">
      <c r="J1269" s="61"/>
    </row>
    <row r="1270" spans="10:10" s="56" customFormat="1" x14ac:dyDescent="0.3">
      <c r="J1270" s="61"/>
    </row>
    <row r="1271" spans="10:10" s="56" customFormat="1" x14ac:dyDescent="0.3">
      <c r="J1271" s="61"/>
    </row>
    <row r="1272" spans="10:10" s="56" customFormat="1" x14ac:dyDescent="0.3">
      <c r="J1272" s="61"/>
    </row>
    <row r="1273" spans="10:10" s="56" customFormat="1" x14ac:dyDescent="0.3">
      <c r="J1273" s="61"/>
    </row>
    <row r="1274" spans="10:10" s="56" customFormat="1" x14ac:dyDescent="0.3">
      <c r="J1274" s="61"/>
    </row>
    <row r="1275" spans="10:10" s="56" customFormat="1" x14ac:dyDescent="0.3">
      <c r="J1275" s="61"/>
    </row>
    <row r="1276" spans="10:10" s="56" customFormat="1" x14ac:dyDescent="0.3">
      <c r="J1276" s="61"/>
    </row>
    <row r="1277" spans="10:10" s="56" customFormat="1" x14ac:dyDescent="0.3">
      <c r="J1277" s="61"/>
    </row>
    <row r="1278" spans="10:10" s="56" customFormat="1" x14ac:dyDescent="0.3">
      <c r="J1278" s="61"/>
    </row>
    <row r="1279" spans="10:10" s="56" customFormat="1" x14ac:dyDescent="0.3">
      <c r="J1279" s="61"/>
    </row>
    <row r="1280" spans="10:10" s="56" customFormat="1" x14ac:dyDescent="0.3">
      <c r="J1280" s="61"/>
    </row>
    <row r="1281" spans="10:10" s="56" customFormat="1" x14ac:dyDescent="0.3">
      <c r="J1281" s="61"/>
    </row>
    <row r="1282" spans="10:10" s="56" customFormat="1" x14ac:dyDescent="0.3">
      <c r="J1282" s="61"/>
    </row>
    <row r="1283" spans="10:10" s="56" customFormat="1" x14ac:dyDescent="0.3">
      <c r="J1283" s="61"/>
    </row>
    <row r="1284" spans="10:10" s="56" customFormat="1" x14ac:dyDescent="0.3">
      <c r="J1284" s="61"/>
    </row>
    <row r="1285" spans="10:10" s="56" customFormat="1" x14ac:dyDescent="0.3">
      <c r="J1285" s="61"/>
    </row>
    <row r="1286" spans="10:10" s="56" customFormat="1" x14ac:dyDescent="0.3">
      <c r="J1286" s="61"/>
    </row>
    <row r="1287" spans="10:10" s="56" customFormat="1" x14ac:dyDescent="0.3">
      <c r="J1287" s="61"/>
    </row>
    <row r="1288" spans="10:10" s="56" customFormat="1" x14ac:dyDescent="0.3">
      <c r="J1288" s="61"/>
    </row>
    <row r="1289" spans="10:10" s="56" customFormat="1" x14ac:dyDescent="0.3">
      <c r="J1289" s="61"/>
    </row>
    <row r="1290" spans="10:10" s="56" customFormat="1" x14ac:dyDescent="0.3">
      <c r="J1290" s="61"/>
    </row>
    <row r="1291" spans="10:10" s="56" customFormat="1" x14ac:dyDescent="0.3">
      <c r="J1291" s="61"/>
    </row>
    <row r="1292" spans="10:10" s="56" customFormat="1" x14ac:dyDescent="0.3">
      <c r="J1292" s="61"/>
    </row>
    <row r="1293" spans="10:10" s="56" customFormat="1" x14ac:dyDescent="0.3">
      <c r="J1293" s="61"/>
    </row>
    <row r="1294" spans="10:10" s="56" customFormat="1" x14ac:dyDescent="0.3">
      <c r="J1294" s="61"/>
    </row>
    <row r="1295" spans="10:10" s="56" customFormat="1" x14ac:dyDescent="0.3">
      <c r="J1295" s="61"/>
    </row>
    <row r="1296" spans="10:10" s="56" customFormat="1" x14ac:dyDescent="0.3">
      <c r="J1296" s="61"/>
    </row>
    <row r="1297" spans="10:10" s="56" customFormat="1" x14ac:dyDescent="0.3">
      <c r="J1297" s="61"/>
    </row>
    <row r="1298" spans="10:10" s="56" customFormat="1" x14ac:dyDescent="0.3">
      <c r="J1298" s="61"/>
    </row>
    <row r="1299" spans="10:10" s="56" customFormat="1" x14ac:dyDescent="0.3">
      <c r="J1299" s="61"/>
    </row>
    <row r="1300" spans="10:10" s="56" customFormat="1" x14ac:dyDescent="0.3">
      <c r="J1300" s="61"/>
    </row>
    <row r="1301" spans="10:10" s="56" customFormat="1" x14ac:dyDescent="0.3">
      <c r="J1301" s="61"/>
    </row>
    <row r="1302" spans="10:10" s="56" customFormat="1" x14ac:dyDescent="0.3">
      <c r="J1302" s="61"/>
    </row>
    <row r="1303" spans="10:10" s="56" customFormat="1" x14ac:dyDescent="0.3">
      <c r="J1303" s="61"/>
    </row>
    <row r="1304" spans="10:10" s="56" customFormat="1" x14ac:dyDescent="0.3">
      <c r="J1304" s="61"/>
    </row>
    <row r="1305" spans="10:10" s="56" customFormat="1" x14ac:dyDescent="0.3">
      <c r="J1305" s="61"/>
    </row>
    <row r="1306" spans="10:10" s="56" customFormat="1" x14ac:dyDescent="0.3">
      <c r="J1306" s="61"/>
    </row>
    <row r="1307" spans="10:10" s="56" customFormat="1" x14ac:dyDescent="0.3">
      <c r="J1307" s="61"/>
    </row>
    <row r="1308" spans="10:10" s="56" customFormat="1" x14ac:dyDescent="0.3">
      <c r="J1308" s="61"/>
    </row>
    <row r="1309" spans="10:10" s="56" customFormat="1" x14ac:dyDescent="0.3">
      <c r="J1309" s="61"/>
    </row>
    <row r="1310" spans="10:10" s="56" customFormat="1" x14ac:dyDescent="0.3">
      <c r="J1310" s="61"/>
    </row>
    <row r="1311" spans="10:10" s="56" customFormat="1" x14ac:dyDescent="0.3">
      <c r="J1311" s="61"/>
    </row>
    <row r="1312" spans="10:10" s="56" customFormat="1" x14ac:dyDescent="0.3">
      <c r="J1312" s="61"/>
    </row>
    <row r="1313" spans="10:10" s="56" customFormat="1" x14ac:dyDescent="0.3">
      <c r="J1313" s="61"/>
    </row>
    <row r="1314" spans="10:10" s="56" customFormat="1" x14ac:dyDescent="0.3">
      <c r="J1314" s="61"/>
    </row>
    <row r="1315" spans="10:10" s="56" customFormat="1" x14ac:dyDescent="0.3">
      <c r="J1315" s="61"/>
    </row>
    <row r="1316" spans="10:10" s="56" customFormat="1" x14ac:dyDescent="0.3">
      <c r="J1316" s="61"/>
    </row>
    <row r="1317" spans="10:10" s="56" customFormat="1" x14ac:dyDescent="0.3">
      <c r="J1317" s="61"/>
    </row>
    <row r="1318" spans="10:10" s="56" customFormat="1" x14ac:dyDescent="0.3">
      <c r="J1318" s="61"/>
    </row>
    <row r="1319" spans="10:10" s="56" customFormat="1" x14ac:dyDescent="0.3">
      <c r="J1319" s="61"/>
    </row>
    <row r="1320" spans="10:10" s="56" customFormat="1" x14ac:dyDescent="0.3">
      <c r="J1320" s="61"/>
    </row>
    <row r="1321" spans="10:10" s="56" customFormat="1" x14ac:dyDescent="0.3">
      <c r="J1321" s="61"/>
    </row>
    <row r="1322" spans="10:10" s="56" customFormat="1" x14ac:dyDescent="0.3">
      <c r="J1322" s="61"/>
    </row>
    <row r="1323" spans="10:10" s="56" customFormat="1" x14ac:dyDescent="0.3">
      <c r="J1323" s="61"/>
    </row>
    <row r="1324" spans="10:10" s="56" customFormat="1" x14ac:dyDescent="0.3">
      <c r="J1324" s="61"/>
    </row>
    <row r="1325" spans="10:10" s="56" customFormat="1" x14ac:dyDescent="0.3">
      <c r="J1325" s="61"/>
    </row>
    <row r="1326" spans="10:10" s="56" customFormat="1" x14ac:dyDescent="0.3">
      <c r="J1326" s="61"/>
    </row>
    <row r="1327" spans="10:10" s="56" customFormat="1" x14ac:dyDescent="0.3">
      <c r="J1327" s="61"/>
    </row>
    <row r="1328" spans="10:10" s="56" customFormat="1" x14ac:dyDescent="0.3">
      <c r="J1328" s="61"/>
    </row>
    <row r="1329" spans="10:10" s="56" customFormat="1" x14ac:dyDescent="0.3">
      <c r="J1329" s="61"/>
    </row>
    <row r="1330" spans="10:10" s="56" customFormat="1" x14ac:dyDescent="0.3">
      <c r="J1330" s="61"/>
    </row>
    <row r="1331" spans="10:10" s="56" customFormat="1" x14ac:dyDescent="0.3">
      <c r="J1331" s="61"/>
    </row>
    <row r="1332" spans="10:10" s="56" customFormat="1" x14ac:dyDescent="0.3">
      <c r="J1332" s="61"/>
    </row>
    <row r="1333" spans="10:10" s="56" customFormat="1" x14ac:dyDescent="0.3">
      <c r="J1333" s="61"/>
    </row>
    <row r="1334" spans="10:10" s="56" customFormat="1" x14ac:dyDescent="0.3">
      <c r="J1334" s="61"/>
    </row>
    <row r="1335" spans="10:10" s="56" customFormat="1" x14ac:dyDescent="0.3">
      <c r="J1335" s="61"/>
    </row>
    <row r="1336" spans="10:10" s="56" customFormat="1" x14ac:dyDescent="0.3">
      <c r="J1336" s="61"/>
    </row>
    <row r="1337" spans="10:10" s="56" customFormat="1" x14ac:dyDescent="0.3">
      <c r="J1337" s="61"/>
    </row>
    <row r="1338" spans="10:10" s="56" customFormat="1" x14ac:dyDescent="0.3">
      <c r="J1338" s="61"/>
    </row>
    <row r="1339" spans="10:10" s="56" customFormat="1" x14ac:dyDescent="0.3">
      <c r="J1339" s="61"/>
    </row>
    <row r="1340" spans="10:10" s="56" customFormat="1" x14ac:dyDescent="0.3">
      <c r="J1340" s="61"/>
    </row>
    <row r="1341" spans="10:10" s="56" customFormat="1" x14ac:dyDescent="0.3">
      <c r="J1341" s="61"/>
    </row>
    <row r="1342" spans="10:10" s="56" customFormat="1" x14ac:dyDescent="0.3">
      <c r="J1342" s="61"/>
    </row>
    <row r="1343" spans="10:10" s="56" customFormat="1" x14ac:dyDescent="0.3">
      <c r="J1343" s="61"/>
    </row>
    <row r="1344" spans="10:10" s="56" customFormat="1" x14ac:dyDescent="0.3">
      <c r="J1344" s="61"/>
    </row>
    <row r="1345" spans="10:10" s="56" customFormat="1" x14ac:dyDescent="0.3">
      <c r="J1345" s="61"/>
    </row>
    <row r="1346" spans="10:10" s="56" customFormat="1" x14ac:dyDescent="0.3">
      <c r="J1346" s="61"/>
    </row>
    <row r="1347" spans="10:10" s="56" customFormat="1" x14ac:dyDescent="0.3">
      <c r="J1347" s="61"/>
    </row>
    <row r="1348" spans="10:10" s="56" customFormat="1" x14ac:dyDescent="0.3">
      <c r="J1348" s="61"/>
    </row>
    <row r="1349" spans="10:10" s="56" customFormat="1" x14ac:dyDescent="0.3">
      <c r="J1349" s="61"/>
    </row>
    <row r="1350" spans="10:10" s="56" customFormat="1" x14ac:dyDescent="0.3">
      <c r="J1350" s="61"/>
    </row>
    <row r="1351" spans="10:10" s="56" customFormat="1" x14ac:dyDescent="0.3">
      <c r="J1351" s="61"/>
    </row>
    <row r="1352" spans="10:10" s="56" customFormat="1" x14ac:dyDescent="0.3">
      <c r="J1352" s="61"/>
    </row>
    <row r="1353" spans="10:10" s="56" customFormat="1" x14ac:dyDescent="0.3">
      <c r="J1353" s="61"/>
    </row>
    <row r="1354" spans="10:10" s="56" customFormat="1" x14ac:dyDescent="0.3">
      <c r="J1354" s="61"/>
    </row>
    <row r="1355" spans="10:10" s="56" customFormat="1" x14ac:dyDescent="0.3">
      <c r="J1355" s="61"/>
    </row>
    <row r="1356" spans="10:10" s="56" customFormat="1" x14ac:dyDescent="0.3">
      <c r="J1356" s="61"/>
    </row>
    <row r="1357" spans="10:10" s="56" customFormat="1" x14ac:dyDescent="0.3">
      <c r="J1357" s="61"/>
    </row>
    <row r="1358" spans="10:10" s="56" customFormat="1" x14ac:dyDescent="0.3">
      <c r="J1358" s="61"/>
    </row>
    <row r="1359" spans="10:10" s="56" customFormat="1" x14ac:dyDescent="0.3">
      <c r="J1359" s="61"/>
    </row>
    <row r="1360" spans="10:10" s="56" customFormat="1" x14ac:dyDescent="0.3">
      <c r="J1360" s="61"/>
    </row>
    <row r="1361" spans="10:10" s="56" customFormat="1" x14ac:dyDescent="0.3">
      <c r="J1361" s="61"/>
    </row>
    <row r="1362" spans="10:10" s="56" customFormat="1" x14ac:dyDescent="0.3">
      <c r="J1362" s="61"/>
    </row>
    <row r="1363" spans="10:10" s="56" customFormat="1" x14ac:dyDescent="0.3">
      <c r="J1363" s="61"/>
    </row>
    <row r="1364" spans="10:10" s="56" customFormat="1" x14ac:dyDescent="0.3">
      <c r="J1364" s="61"/>
    </row>
    <row r="1365" spans="10:10" s="56" customFormat="1" x14ac:dyDescent="0.3">
      <c r="J1365" s="61"/>
    </row>
    <row r="1366" spans="10:10" s="56" customFormat="1" x14ac:dyDescent="0.3">
      <c r="J1366" s="61"/>
    </row>
    <row r="1367" spans="10:10" s="56" customFormat="1" x14ac:dyDescent="0.3">
      <c r="J1367" s="61"/>
    </row>
    <row r="1368" spans="10:10" s="56" customFormat="1" x14ac:dyDescent="0.3">
      <c r="J1368" s="61"/>
    </row>
    <row r="1369" spans="10:10" s="56" customFormat="1" x14ac:dyDescent="0.3">
      <c r="J1369" s="61"/>
    </row>
    <row r="1370" spans="10:10" s="56" customFormat="1" x14ac:dyDescent="0.3">
      <c r="J1370" s="61"/>
    </row>
    <row r="1371" spans="10:10" s="56" customFormat="1" x14ac:dyDescent="0.3">
      <c r="J1371" s="61"/>
    </row>
    <row r="1372" spans="10:10" s="56" customFormat="1" x14ac:dyDescent="0.3">
      <c r="J1372" s="61"/>
    </row>
    <row r="1373" spans="10:10" s="56" customFormat="1" x14ac:dyDescent="0.3">
      <c r="J1373" s="61"/>
    </row>
    <row r="1374" spans="10:10" s="56" customFormat="1" x14ac:dyDescent="0.3">
      <c r="J1374" s="61"/>
    </row>
    <row r="1375" spans="10:10" s="56" customFormat="1" x14ac:dyDescent="0.3">
      <c r="J1375" s="61"/>
    </row>
    <row r="1376" spans="10:10" s="56" customFormat="1" x14ac:dyDescent="0.3">
      <c r="J1376" s="61"/>
    </row>
    <row r="1377" spans="10:10" s="56" customFormat="1" x14ac:dyDescent="0.3">
      <c r="J1377" s="61"/>
    </row>
    <row r="1378" spans="10:10" s="56" customFormat="1" x14ac:dyDescent="0.3">
      <c r="J1378" s="61"/>
    </row>
    <row r="1379" spans="10:10" s="56" customFormat="1" x14ac:dyDescent="0.3">
      <c r="J1379" s="61"/>
    </row>
    <row r="1380" spans="10:10" s="56" customFormat="1" x14ac:dyDescent="0.3">
      <c r="J1380" s="61"/>
    </row>
    <row r="1381" spans="10:10" s="56" customFormat="1" x14ac:dyDescent="0.3">
      <c r="J1381" s="61"/>
    </row>
    <row r="1382" spans="10:10" s="56" customFormat="1" x14ac:dyDescent="0.3">
      <c r="J1382" s="61"/>
    </row>
    <row r="1383" spans="10:10" s="56" customFormat="1" x14ac:dyDescent="0.3">
      <c r="J1383" s="61"/>
    </row>
    <row r="1384" spans="10:10" s="56" customFormat="1" x14ac:dyDescent="0.3">
      <c r="J1384" s="61"/>
    </row>
    <row r="1385" spans="10:10" s="56" customFormat="1" x14ac:dyDescent="0.3">
      <c r="J1385" s="61"/>
    </row>
    <row r="1386" spans="10:10" s="56" customFormat="1" x14ac:dyDescent="0.3">
      <c r="J1386" s="61"/>
    </row>
    <row r="1387" spans="10:10" s="56" customFormat="1" x14ac:dyDescent="0.3">
      <c r="J1387" s="61"/>
    </row>
    <row r="1388" spans="10:10" s="56" customFormat="1" x14ac:dyDescent="0.3">
      <c r="J1388" s="61"/>
    </row>
    <row r="1389" spans="10:10" s="56" customFormat="1" x14ac:dyDescent="0.3">
      <c r="J1389" s="61"/>
    </row>
    <row r="1390" spans="10:10" s="56" customFormat="1" x14ac:dyDescent="0.3">
      <c r="J1390" s="61"/>
    </row>
    <row r="1391" spans="10:10" s="56" customFormat="1" x14ac:dyDescent="0.3">
      <c r="J1391" s="61"/>
    </row>
    <row r="1392" spans="10:10" s="56" customFormat="1" x14ac:dyDescent="0.3">
      <c r="J1392" s="61"/>
    </row>
    <row r="1393" spans="10:10" s="56" customFormat="1" x14ac:dyDescent="0.3">
      <c r="J1393" s="61"/>
    </row>
    <row r="1394" spans="10:10" s="56" customFormat="1" x14ac:dyDescent="0.3">
      <c r="J1394" s="61"/>
    </row>
    <row r="1395" spans="10:10" s="56" customFormat="1" x14ac:dyDescent="0.3">
      <c r="J1395" s="61"/>
    </row>
    <row r="1396" spans="10:10" s="56" customFormat="1" x14ac:dyDescent="0.3">
      <c r="J1396" s="61"/>
    </row>
    <row r="1397" spans="10:10" s="56" customFormat="1" x14ac:dyDescent="0.3">
      <c r="J1397" s="61"/>
    </row>
    <row r="1398" spans="10:10" s="56" customFormat="1" x14ac:dyDescent="0.3">
      <c r="J1398" s="61"/>
    </row>
    <row r="1399" spans="10:10" s="56" customFormat="1" x14ac:dyDescent="0.3">
      <c r="J1399" s="61"/>
    </row>
    <row r="1400" spans="10:10" s="56" customFormat="1" x14ac:dyDescent="0.3">
      <c r="J1400" s="61"/>
    </row>
    <row r="1401" spans="10:10" s="56" customFormat="1" x14ac:dyDescent="0.3">
      <c r="J1401" s="61"/>
    </row>
    <row r="1402" spans="10:10" s="56" customFormat="1" x14ac:dyDescent="0.3">
      <c r="J1402" s="61"/>
    </row>
    <row r="1403" spans="10:10" s="56" customFormat="1" x14ac:dyDescent="0.3">
      <c r="J1403" s="61"/>
    </row>
    <row r="1404" spans="10:10" s="56" customFormat="1" x14ac:dyDescent="0.3">
      <c r="J1404" s="61"/>
    </row>
    <row r="1405" spans="10:10" s="56" customFormat="1" x14ac:dyDescent="0.3">
      <c r="J1405" s="61"/>
    </row>
    <row r="1406" spans="10:10" s="56" customFormat="1" x14ac:dyDescent="0.3">
      <c r="J1406" s="61"/>
    </row>
    <row r="1407" spans="10:10" s="56" customFormat="1" x14ac:dyDescent="0.3">
      <c r="J1407" s="61"/>
    </row>
    <row r="1408" spans="10:10" s="56" customFormat="1" x14ac:dyDescent="0.3">
      <c r="J1408" s="61"/>
    </row>
    <row r="1409" spans="10:10" s="56" customFormat="1" x14ac:dyDescent="0.3">
      <c r="J1409" s="61"/>
    </row>
    <row r="1410" spans="10:10" s="56" customFormat="1" x14ac:dyDescent="0.3">
      <c r="J1410" s="61"/>
    </row>
    <row r="1411" spans="10:10" s="56" customFormat="1" x14ac:dyDescent="0.3">
      <c r="J1411" s="61"/>
    </row>
    <row r="1412" spans="10:10" s="56" customFormat="1" x14ac:dyDescent="0.3">
      <c r="J1412" s="61"/>
    </row>
    <row r="1413" spans="10:10" s="56" customFormat="1" x14ac:dyDescent="0.3">
      <c r="J1413" s="61"/>
    </row>
    <row r="1414" spans="10:10" s="56" customFormat="1" x14ac:dyDescent="0.3">
      <c r="J1414" s="61"/>
    </row>
    <row r="1415" spans="10:10" s="56" customFormat="1" x14ac:dyDescent="0.3">
      <c r="J1415" s="61"/>
    </row>
    <row r="1416" spans="10:10" s="56" customFormat="1" x14ac:dyDescent="0.3">
      <c r="J1416" s="61"/>
    </row>
    <row r="1417" spans="10:10" s="56" customFormat="1" x14ac:dyDescent="0.3">
      <c r="J1417" s="61"/>
    </row>
    <row r="1418" spans="10:10" s="56" customFormat="1" x14ac:dyDescent="0.3">
      <c r="J1418" s="61"/>
    </row>
    <row r="1419" spans="10:10" s="56" customFormat="1" x14ac:dyDescent="0.3">
      <c r="J1419" s="61"/>
    </row>
    <row r="1420" spans="10:10" s="56" customFormat="1" x14ac:dyDescent="0.3">
      <c r="J1420" s="61"/>
    </row>
  </sheetData>
  <autoFilter ref="B8:O149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0"/>
  <sheetViews>
    <sheetView topLeftCell="A137" workbookViewId="0">
      <selection sqref="A1:XFD162"/>
    </sheetView>
  </sheetViews>
  <sheetFormatPr defaultRowHeight="14.4" x14ac:dyDescent="0.3"/>
  <cols>
    <col min="1" max="1" width="8.6640625" bestFit="1" customWidth="1"/>
    <col min="3" max="3" width="4.44140625" bestFit="1" customWidth="1"/>
    <col min="4" max="4" width="5.33203125" bestFit="1" customWidth="1"/>
    <col min="5" max="5" width="28.109375" customWidth="1"/>
    <col min="6" max="6" width="32.33203125" customWidth="1"/>
    <col min="7" max="7" width="13.109375" customWidth="1"/>
    <col min="9" max="9" width="11" bestFit="1" customWidth="1"/>
  </cols>
  <sheetData>
    <row r="2" spans="1:8" x14ac:dyDescent="0.3">
      <c r="A2" s="104"/>
      <c r="B2" s="104"/>
      <c r="C2" s="103"/>
      <c r="D2" s="103"/>
      <c r="E2" s="103"/>
      <c r="F2" s="103"/>
      <c r="G2" s="117">
        <v>4907.4399999999996</v>
      </c>
    </row>
    <row r="3" spans="1:8" x14ac:dyDescent="0.3">
      <c r="A3" s="113"/>
      <c r="B3" s="113"/>
      <c r="C3" s="113"/>
      <c r="D3" s="113"/>
      <c r="E3" s="114" t="s">
        <v>217</v>
      </c>
      <c r="F3" s="114"/>
      <c r="G3" s="114"/>
    </row>
    <row r="4" spans="1:8" x14ac:dyDescent="0.3">
      <c r="A4" s="105">
        <v>43472</v>
      </c>
      <c r="B4" s="106"/>
      <c r="C4" s="106">
        <v>1523</v>
      </c>
      <c r="D4" s="106">
        <v>99015</v>
      </c>
      <c r="E4" s="107" t="s">
        <v>218</v>
      </c>
      <c r="F4" s="108">
        <v>550197000010001</v>
      </c>
      <c r="G4" s="117">
        <v>3281.16</v>
      </c>
      <c r="H4" t="s">
        <v>294</v>
      </c>
    </row>
    <row r="5" spans="1:8" x14ac:dyDescent="0.3">
      <c r="A5" s="115"/>
      <c r="B5" s="115"/>
      <c r="C5" s="115"/>
      <c r="D5" s="115"/>
      <c r="E5" s="116" t="s">
        <v>219</v>
      </c>
      <c r="F5" s="116"/>
      <c r="G5" s="118"/>
    </row>
    <row r="6" spans="1:8" x14ac:dyDescent="0.3">
      <c r="A6" s="109">
        <v>43472</v>
      </c>
      <c r="B6" s="110"/>
      <c r="C6" s="110">
        <v>1523</v>
      </c>
      <c r="D6" s="110">
        <v>99015</v>
      </c>
      <c r="E6" s="111" t="s">
        <v>218</v>
      </c>
      <c r="F6" s="112">
        <v>550197000010001</v>
      </c>
      <c r="G6" s="117">
        <v>2879.13</v>
      </c>
    </row>
    <row r="7" spans="1:8" x14ac:dyDescent="0.3">
      <c r="A7" s="113"/>
      <c r="B7" s="113"/>
      <c r="C7" s="113"/>
      <c r="D7" s="113"/>
      <c r="E7" s="114" t="s">
        <v>219</v>
      </c>
      <c r="F7" s="114"/>
      <c r="G7" s="119"/>
    </row>
    <row r="8" spans="1:8" x14ac:dyDescent="0.3">
      <c r="A8" s="105">
        <v>43472</v>
      </c>
      <c r="B8" s="106"/>
      <c r="C8" s="106">
        <v>1523</v>
      </c>
      <c r="D8" s="106">
        <v>99015</v>
      </c>
      <c r="E8" s="107" t="s">
        <v>218</v>
      </c>
      <c r="F8" s="108">
        <v>550197000010781</v>
      </c>
      <c r="G8" s="117">
        <v>1647.24</v>
      </c>
    </row>
    <row r="9" spans="1:8" x14ac:dyDescent="0.3">
      <c r="A9" s="115"/>
      <c r="B9" s="115"/>
      <c r="C9" s="115"/>
      <c r="D9" s="115"/>
      <c r="E9" s="116" t="s">
        <v>220</v>
      </c>
      <c r="F9" s="116"/>
      <c r="G9" s="118"/>
    </row>
    <row r="10" spans="1:8" x14ac:dyDescent="0.3">
      <c r="A10" s="109">
        <v>43472</v>
      </c>
      <c r="B10" s="110"/>
      <c r="C10" s="110">
        <v>1523</v>
      </c>
      <c r="D10" s="110">
        <v>99015</v>
      </c>
      <c r="E10" s="111" t="s">
        <v>218</v>
      </c>
      <c r="F10" s="112">
        <v>550197000010781</v>
      </c>
      <c r="G10" s="117">
        <v>1496.93</v>
      </c>
    </row>
    <row r="11" spans="1:8" x14ac:dyDescent="0.3">
      <c r="A11" s="113"/>
      <c r="B11" s="113"/>
      <c r="C11" s="113"/>
      <c r="D11" s="113"/>
      <c r="E11" s="114" t="s">
        <v>220</v>
      </c>
      <c r="F11" s="114"/>
      <c r="G11" s="119"/>
    </row>
    <row r="12" spans="1:8" x14ac:dyDescent="0.3">
      <c r="A12" s="105">
        <v>43472</v>
      </c>
      <c r="B12" s="106"/>
      <c r="C12" s="106">
        <v>1523</v>
      </c>
      <c r="D12" s="106">
        <v>99015</v>
      </c>
      <c r="E12" s="107" t="s">
        <v>218</v>
      </c>
      <c r="F12" s="108">
        <v>550197000011645</v>
      </c>
      <c r="G12" s="117">
        <v>1389.87</v>
      </c>
    </row>
    <row r="13" spans="1:8" x14ac:dyDescent="0.3">
      <c r="A13" s="115"/>
      <c r="B13" s="115"/>
      <c r="C13" s="115"/>
      <c r="D13" s="115"/>
      <c r="E13" s="116" t="s">
        <v>221</v>
      </c>
      <c r="F13" s="116"/>
      <c r="G13" s="118"/>
    </row>
    <row r="14" spans="1:8" x14ac:dyDescent="0.3">
      <c r="A14" s="109">
        <v>43472</v>
      </c>
      <c r="B14" s="110"/>
      <c r="C14" s="110">
        <v>1523</v>
      </c>
      <c r="D14" s="110">
        <v>99015</v>
      </c>
      <c r="E14" s="111" t="s">
        <v>218</v>
      </c>
      <c r="F14" s="112">
        <v>550197000011778</v>
      </c>
      <c r="G14" s="117">
        <v>2625</v>
      </c>
    </row>
    <row r="15" spans="1:8" x14ac:dyDescent="0.3">
      <c r="A15" s="113"/>
      <c r="B15" s="113"/>
      <c r="C15" s="113"/>
      <c r="D15" s="113"/>
      <c r="E15" s="114" t="s">
        <v>222</v>
      </c>
      <c r="F15" s="114"/>
      <c r="G15" s="119"/>
    </row>
    <row r="16" spans="1:8" x14ac:dyDescent="0.3">
      <c r="A16" s="105">
        <v>43472</v>
      </c>
      <c r="B16" s="106"/>
      <c r="C16" s="106">
        <v>1523</v>
      </c>
      <c r="D16" s="106">
        <v>99015</v>
      </c>
      <c r="E16" s="107" t="s">
        <v>218</v>
      </c>
      <c r="F16" s="108">
        <v>550197000014003</v>
      </c>
      <c r="G16" s="117">
        <v>1599.12</v>
      </c>
    </row>
    <row r="17" spans="1:7" x14ac:dyDescent="0.3">
      <c r="A17" s="115"/>
      <c r="B17" s="115"/>
      <c r="C17" s="115"/>
      <c r="D17" s="115"/>
      <c r="E17" s="116" t="s">
        <v>223</v>
      </c>
      <c r="F17" s="116"/>
      <c r="G17" s="118"/>
    </row>
    <row r="18" spans="1:7" x14ac:dyDescent="0.3">
      <c r="A18" s="109">
        <v>43472</v>
      </c>
      <c r="B18" s="110"/>
      <c r="C18" s="110">
        <v>1523</v>
      </c>
      <c r="D18" s="110">
        <v>99015</v>
      </c>
      <c r="E18" s="111" t="s">
        <v>218</v>
      </c>
      <c r="F18" s="112">
        <v>550197000014003</v>
      </c>
      <c r="G18" s="117">
        <v>1410.39</v>
      </c>
    </row>
    <row r="19" spans="1:7" x14ac:dyDescent="0.3">
      <c r="A19" s="113"/>
      <c r="B19" s="113"/>
      <c r="C19" s="113"/>
      <c r="D19" s="113"/>
      <c r="E19" s="114" t="s">
        <v>223</v>
      </c>
      <c r="F19" s="114"/>
      <c r="G19" s="119"/>
    </row>
    <row r="20" spans="1:7" x14ac:dyDescent="0.3">
      <c r="A20" s="105">
        <v>43472</v>
      </c>
      <c r="B20" s="106"/>
      <c r="C20" s="106">
        <v>1523</v>
      </c>
      <c r="D20" s="106">
        <v>99015</v>
      </c>
      <c r="E20" s="107" t="s">
        <v>218</v>
      </c>
      <c r="F20" s="108">
        <v>550331000014500</v>
      </c>
      <c r="G20" s="117">
        <v>3111.1</v>
      </c>
    </row>
    <row r="21" spans="1:7" x14ac:dyDescent="0.3">
      <c r="A21" s="115"/>
      <c r="B21" s="115"/>
      <c r="C21" s="115"/>
      <c r="D21" s="115"/>
      <c r="E21" s="116" t="s">
        <v>224</v>
      </c>
      <c r="F21" s="116"/>
      <c r="G21" s="118"/>
    </row>
    <row r="22" spans="1:7" x14ac:dyDescent="0.3">
      <c r="A22" s="109">
        <v>43472</v>
      </c>
      <c r="B22" s="110"/>
      <c r="C22" s="110">
        <v>1523</v>
      </c>
      <c r="D22" s="110">
        <v>99015</v>
      </c>
      <c r="E22" s="111" t="s">
        <v>218</v>
      </c>
      <c r="F22" s="112">
        <v>550331000022850</v>
      </c>
      <c r="G22" s="117">
        <v>1734.88</v>
      </c>
    </row>
    <row r="23" spans="1:7" x14ac:dyDescent="0.3">
      <c r="A23" s="113"/>
      <c r="B23" s="113"/>
      <c r="C23" s="113"/>
      <c r="D23" s="113"/>
      <c r="E23" s="114" t="s">
        <v>225</v>
      </c>
      <c r="F23" s="114"/>
      <c r="G23" s="119"/>
    </row>
    <row r="24" spans="1:7" x14ac:dyDescent="0.3">
      <c r="A24" s="105">
        <v>43472</v>
      </c>
      <c r="B24" s="106"/>
      <c r="C24" s="106">
        <v>1523</v>
      </c>
      <c r="D24" s="106">
        <v>99015</v>
      </c>
      <c r="E24" s="107" t="s">
        <v>218</v>
      </c>
      <c r="F24" s="108">
        <v>550621000048111</v>
      </c>
      <c r="G24" s="117">
        <v>2788.59</v>
      </c>
    </row>
    <row r="25" spans="1:7" x14ac:dyDescent="0.3">
      <c r="A25" s="115"/>
      <c r="B25" s="115"/>
      <c r="C25" s="115"/>
      <c r="D25" s="115"/>
      <c r="E25" s="116" t="s">
        <v>226</v>
      </c>
      <c r="F25" s="116"/>
      <c r="G25" s="118"/>
    </row>
    <row r="26" spans="1:7" x14ac:dyDescent="0.3">
      <c r="A26" s="109">
        <v>43472</v>
      </c>
      <c r="B26" s="110"/>
      <c r="C26" s="110">
        <v>1523</v>
      </c>
      <c r="D26" s="110">
        <v>99015</v>
      </c>
      <c r="E26" s="111" t="s">
        <v>218</v>
      </c>
      <c r="F26" s="112">
        <v>551054000005319</v>
      </c>
      <c r="G26" s="117">
        <v>2464.7600000000002</v>
      </c>
    </row>
    <row r="27" spans="1:7" x14ac:dyDescent="0.3">
      <c r="A27" s="113"/>
      <c r="B27" s="113"/>
      <c r="C27" s="113"/>
      <c r="D27" s="113"/>
      <c r="E27" s="114" t="s">
        <v>227</v>
      </c>
      <c r="F27" s="114"/>
      <c r="G27" s="119"/>
    </row>
    <row r="28" spans="1:7" x14ac:dyDescent="0.3">
      <c r="A28" s="105">
        <v>43472</v>
      </c>
      <c r="B28" s="106"/>
      <c r="C28" s="106">
        <v>1523</v>
      </c>
      <c r="D28" s="106">
        <v>99015</v>
      </c>
      <c r="E28" s="107" t="s">
        <v>218</v>
      </c>
      <c r="F28" s="108">
        <v>551054000009287</v>
      </c>
      <c r="G28" s="117">
        <v>1449.03</v>
      </c>
    </row>
    <row r="29" spans="1:7" x14ac:dyDescent="0.3">
      <c r="A29" s="115"/>
      <c r="B29" s="115"/>
      <c r="C29" s="115"/>
      <c r="D29" s="115"/>
      <c r="E29" s="116" t="s">
        <v>228</v>
      </c>
      <c r="F29" s="116"/>
      <c r="G29" s="118"/>
    </row>
    <row r="30" spans="1:7" x14ac:dyDescent="0.3">
      <c r="A30" s="109">
        <v>43472</v>
      </c>
      <c r="B30" s="110"/>
      <c r="C30" s="110">
        <v>1523</v>
      </c>
      <c r="D30" s="110">
        <v>99015</v>
      </c>
      <c r="E30" s="111" t="s">
        <v>218</v>
      </c>
      <c r="F30" s="112">
        <v>551054000009569</v>
      </c>
      <c r="G30" s="117">
        <v>1360.61</v>
      </c>
    </row>
    <row r="31" spans="1:7" x14ac:dyDescent="0.3">
      <c r="A31" s="113"/>
      <c r="B31" s="113"/>
      <c r="C31" s="113"/>
      <c r="D31" s="113"/>
      <c r="E31" s="114" t="s">
        <v>229</v>
      </c>
      <c r="F31" s="114"/>
      <c r="G31" s="119"/>
    </row>
    <row r="32" spans="1:7" x14ac:dyDescent="0.3">
      <c r="A32" s="105">
        <v>43472</v>
      </c>
      <c r="B32" s="106"/>
      <c r="C32" s="106">
        <v>1523</v>
      </c>
      <c r="D32" s="106">
        <v>99015</v>
      </c>
      <c r="E32" s="107" t="s">
        <v>218</v>
      </c>
      <c r="F32" s="108">
        <v>551054000014888</v>
      </c>
      <c r="G32" s="117">
        <v>1410.71</v>
      </c>
    </row>
    <row r="33" spans="1:7" x14ac:dyDescent="0.3">
      <c r="A33" s="115"/>
      <c r="B33" s="115"/>
      <c r="C33" s="115"/>
      <c r="D33" s="115"/>
      <c r="E33" s="116" t="s">
        <v>230</v>
      </c>
      <c r="F33" s="116"/>
      <c r="G33" s="118"/>
    </row>
    <row r="34" spans="1:7" x14ac:dyDescent="0.3">
      <c r="A34" s="109">
        <v>43472</v>
      </c>
      <c r="B34" s="110"/>
      <c r="C34" s="110">
        <v>1523</v>
      </c>
      <c r="D34" s="110">
        <v>99015</v>
      </c>
      <c r="E34" s="111" t="s">
        <v>218</v>
      </c>
      <c r="F34" s="112">
        <v>551054000016652</v>
      </c>
      <c r="G34" s="117">
        <v>1101.95</v>
      </c>
    </row>
    <row r="35" spans="1:7" x14ac:dyDescent="0.3">
      <c r="A35" s="113"/>
      <c r="B35" s="113"/>
      <c r="C35" s="113"/>
      <c r="D35" s="113"/>
      <c r="E35" s="114" t="s">
        <v>231</v>
      </c>
      <c r="F35" s="114"/>
      <c r="G35" s="119"/>
    </row>
    <row r="36" spans="1:7" x14ac:dyDescent="0.3">
      <c r="A36" s="105">
        <v>43472</v>
      </c>
      <c r="B36" s="106"/>
      <c r="C36" s="106">
        <v>1523</v>
      </c>
      <c r="D36" s="106">
        <v>99015</v>
      </c>
      <c r="E36" s="107" t="s">
        <v>218</v>
      </c>
      <c r="F36" s="108">
        <v>551054000017618</v>
      </c>
      <c r="G36" s="117">
        <v>1458.14</v>
      </c>
    </row>
    <row r="37" spans="1:7" x14ac:dyDescent="0.3">
      <c r="A37" s="115"/>
      <c r="B37" s="115"/>
      <c r="C37" s="115"/>
      <c r="D37" s="115"/>
      <c r="E37" s="116" t="s">
        <v>232</v>
      </c>
      <c r="F37" s="116"/>
      <c r="G37" s="118"/>
    </row>
    <row r="38" spans="1:7" x14ac:dyDescent="0.3">
      <c r="A38" s="109">
        <v>43472</v>
      </c>
      <c r="B38" s="110"/>
      <c r="C38" s="110">
        <v>1523</v>
      </c>
      <c r="D38" s="110">
        <v>99015</v>
      </c>
      <c r="E38" s="111" t="s">
        <v>218</v>
      </c>
      <c r="F38" s="112">
        <v>551054000021769</v>
      </c>
      <c r="G38" s="117">
        <v>919.51</v>
      </c>
    </row>
    <row r="39" spans="1:7" x14ac:dyDescent="0.3">
      <c r="A39" s="113"/>
      <c r="B39" s="113"/>
      <c r="C39" s="113"/>
      <c r="D39" s="113"/>
      <c r="E39" s="114" t="s">
        <v>233</v>
      </c>
      <c r="F39" s="114"/>
      <c r="G39" s="119"/>
    </row>
    <row r="40" spans="1:7" x14ac:dyDescent="0.3">
      <c r="A40" s="105">
        <v>43472</v>
      </c>
      <c r="B40" s="106"/>
      <c r="C40" s="106">
        <v>1523</v>
      </c>
      <c r="D40" s="106">
        <v>99015</v>
      </c>
      <c r="E40" s="107" t="s">
        <v>218</v>
      </c>
      <c r="F40" s="108">
        <v>551054000027253</v>
      </c>
      <c r="G40" s="117">
        <v>2324.5300000000002</v>
      </c>
    </row>
    <row r="41" spans="1:7" x14ac:dyDescent="0.3">
      <c r="A41" s="115"/>
      <c r="B41" s="115"/>
      <c r="C41" s="115"/>
      <c r="D41" s="115"/>
      <c r="E41" s="116" t="s">
        <v>234</v>
      </c>
      <c r="F41" s="116"/>
      <c r="G41" s="118"/>
    </row>
    <row r="42" spans="1:7" x14ac:dyDescent="0.3">
      <c r="A42" s="109">
        <v>43472</v>
      </c>
      <c r="B42" s="110"/>
      <c r="C42" s="110">
        <v>1523</v>
      </c>
      <c r="D42" s="110">
        <v>99015</v>
      </c>
      <c r="E42" s="111" t="s">
        <v>218</v>
      </c>
      <c r="F42" s="112">
        <v>551054000027946</v>
      </c>
      <c r="G42" s="120">
        <v>1216.01</v>
      </c>
    </row>
    <row r="43" spans="1:7" x14ac:dyDescent="0.3">
      <c r="A43" s="113"/>
      <c r="B43" s="113"/>
      <c r="C43" s="113"/>
      <c r="D43" s="113"/>
      <c r="E43" s="114" t="s">
        <v>235</v>
      </c>
      <c r="F43" s="114"/>
      <c r="G43" s="119"/>
    </row>
    <row r="44" spans="1:7" x14ac:dyDescent="0.3">
      <c r="A44" s="105">
        <v>43472</v>
      </c>
      <c r="B44" s="106"/>
      <c r="C44" s="106">
        <v>1523</v>
      </c>
      <c r="D44" s="106">
        <v>99015</v>
      </c>
      <c r="E44" s="107" t="s">
        <v>218</v>
      </c>
      <c r="F44" s="108">
        <v>551054000028330</v>
      </c>
      <c r="G44" s="117">
        <v>1332.84</v>
      </c>
    </row>
    <row r="45" spans="1:7" x14ac:dyDescent="0.3">
      <c r="A45" s="115"/>
      <c r="B45" s="115"/>
      <c r="C45" s="115"/>
      <c r="D45" s="115"/>
      <c r="E45" s="116" t="s">
        <v>236</v>
      </c>
      <c r="F45" s="116"/>
      <c r="G45" s="118"/>
    </row>
    <row r="46" spans="1:7" x14ac:dyDescent="0.3">
      <c r="A46" s="109">
        <v>43472</v>
      </c>
      <c r="B46" s="110"/>
      <c r="C46" s="110">
        <v>1523</v>
      </c>
      <c r="D46" s="110">
        <v>99015</v>
      </c>
      <c r="E46" s="111" t="s">
        <v>218</v>
      </c>
      <c r="F46" s="112">
        <v>551054000028475</v>
      </c>
      <c r="G46" s="120">
        <v>1253.77</v>
      </c>
    </row>
    <row r="47" spans="1:7" x14ac:dyDescent="0.3">
      <c r="A47" s="113"/>
      <c r="B47" s="113"/>
      <c r="C47" s="113"/>
      <c r="D47" s="113"/>
      <c r="E47" s="114" t="s">
        <v>237</v>
      </c>
      <c r="F47" s="114"/>
      <c r="G47" s="119"/>
    </row>
    <row r="48" spans="1:7" x14ac:dyDescent="0.3">
      <c r="A48" s="105">
        <v>43472</v>
      </c>
      <c r="B48" s="106"/>
      <c r="C48" s="106">
        <v>1523</v>
      </c>
      <c r="D48" s="106">
        <v>99015</v>
      </c>
      <c r="E48" s="107" t="s">
        <v>218</v>
      </c>
      <c r="F48" s="108">
        <v>551054000029304</v>
      </c>
      <c r="G48" s="117">
        <v>1299.67</v>
      </c>
    </row>
    <row r="49" spans="1:7" x14ac:dyDescent="0.3">
      <c r="A49" s="115"/>
      <c r="B49" s="115"/>
      <c r="C49" s="115"/>
      <c r="D49" s="115"/>
      <c r="E49" s="116" t="s">
        <v>238</v>
      </c>
      <c r="F49" s="116"/>
      <c r="G49" s="118"/>
    </row>
    <row r="50" spans="1:7" x14ac:dyDescent="0.3">
      <c r="A50" s="109">
        <v>43472</v>
      </c>
      <c r="B50" s="110"/>
      <c r="C50" s="110">
        <v>1523</v>
      </c>
      <c r="D50" s="110">
        <v>99015</v>
      </c>
      <c r="E50" s="111" t="s">
        <v>218</v>
      </c>
      <c r="F50" s="112">
        <v>551054000031126</v>
      </c>
      <c r="G50" s="120">
        <v>1335.94</v>
      </c>
    </row>
    <row r="51" spans="1:7" x14ac:dyDescent="0.3">
      <c r="A51" s="113"/>
      <c r="B51" s="113"/>
      <c r="C51" s="113"/>
      <c r="D51" s="113"/>
      <c r="E51" s="114" t="s">
        <v>239</v>
      </c>
      <c r="F51" s="114"/>
      <c r="G51" s="119"/>
    </row>
    <row r="52" spans="1:7" x14ac:dyDescent="0.3">
      <c r="A52" s="105">
        <v>43472</v>
      </c>
      <c r="B52" s="106"/>
      <c r="C52" s="106">
        <v>1523</v>
      </c>
      <c r="D52" s="106">
        <v>99015</v>
      </c>
      <c r="E52" s="107" t="s">
        <v>218</v>
      </c>
      <c r="F52" s="108">
        <v>551054000032064</v>
      </c>
      <c r="G52" s="117">
        <v>1313.69</v>
      </c>
    </row>
    <row r="53" spans="1:7" x14ac:dyDescent="0.3">
      <c r="A53" s="115"/>
      <c r="B53" s="115"/>
      <c r="C53" s="115"/>
      <c r="D53" s="115"/>
      <c r="E53" s="116" t="s">
        <v>240</v>
      </c>
      <c r="F53" s="116"/>
      <c r="G53" s="118"/>
    </row>
    <row r="54" spans="1:7" x14ac:dyDescent="0.3">
      <c r="A54" s="109">
        <v>43472</v>
      </c>
      <c r="B54" s="110"/>
      <c r="C54" s="110">
        <v>1523</v>
      </c>
      <c r="D54" s="110">
        <v>99015</v>
      </c>
      <c r="E54" s="111" t="s">
        <v>218</v>
      </c>
      <c r="F54" s="112">
        <v>551054000032065</v>
      </c>
      <c r="G54" s="120">
        <v>2640.5</v>
      </c>
    </row>
    <row r="55" spans="1:7" x14ac:dyDescent="0.3">
      <c r="A55" s="113"/>
      <c r="B55" s="113"/>
      <c r="C55" s="113"/>
      <c r="D55" s="113"/>
      <c r="E55" s="114" t="s">
        <v>241</v>
      </c>
      <c r="F55" s="114"/>
      <c r="G55" s="119"/>
    </row>
    <row r="56" spans="1:7" x14ac:dyDescent="0.3">
      <c r="A56" s="105">
        <v>43472</v>
      </c>
      <c r="B56" s="106"/>
      <c r="C56" s="106">
        <v>1523</v>
      </c>
      <c r="D56" s="106">
        <v>99015</v>
      </c>
      <c r="E56" s="107" t="s">
        <v>218</v>
      </c>
      <c r="F56" s="108">
        <v>551054000032695</v>
      </c>
      <c r="G56" s="117">
        <v>2244.2199999999998</v>
      </c>
    </row>
    <row r="57" spans="1:7" x14ac:dyDescent="0.3">
      <c r="A57" s="115"/>
      <c r="B57" s="115"/>
      <c r="C57" s="115"/>
      <c r="D57" s="115"/>
      <c r="E57" s="116" t="s">
        <v>242</v>
      </c>
      <c r="F57" s="116"/>
      <c r="G57" s="118"/>
    </row>
    <row r="58" spans="1:7" x14ac:dyDescent="0.3">
      <c r="A58" s="109">
        <v>43472</v>
      </c>
      <c r="B58" s="110"/>
      <c r="C58" s="110">
        <v>1523</v>
      </c>
      <c r="D58" s="110">
        <v>99015</v>
      </c>
      <c r="E58" s="111" t="s">
        <v>218</v>
      </c>
      <c r="F58" s="112">
        <v>551054000033552</v>
      </c>
      <c r="G58" s="120">
        <v>1822.75</v>
      </c>
    </row>
    <row r="59" spans="1:7" x14ac:dyDescent="0.3">
      <c r="A59" s="113"/>
      <c r="B59" s="113"/>
      <c r="C59" s="113"/>
      <c r="D59" s="113"/>
      <c r="E59" s="114" t="s">
        <v>243</v>
      </c>
      <c r="F59" s="114"/>
      <c r="G59" s="119"/>
    </row>
    <row r="60" spans="1:7" x14ac:dyDescent="0.3">
      <c r="A60" s="105">
        <v>43472</v>
      </c>
      <c r="B60" s="106"/>
      <c r="C60" s="106">
        <v>1523</v>
      </c>
      <c r="D60" s="106">
        <v>99015</v>
      </c>
      <c r="E60" s="107" t="s">
        <v>218</v>
      </c>
      <c r="F60" s="108">
        <v>551054000034266</v>
      </c>
      <c r="G60" s="117">
        <v>1979.26</v>
      </c>
    </row>
    <row r="61" spans="1:7" x14ac:dyDescent="0.3">
      <c r="A61" s="115"/>
      <c r="B61" s="115"/>
      <c r="C61" s="115"/>
      <c r="D61" s="115"/>
      <c r="E61" s="116" t="s">
        <v>244</v>
      </c>
      <c r="F61" s="116"/>
      <c r="G61" s="118"/>
    </row>
    <row r="62" spans="1:7" x14ac:dyDescent="0.3">
      <c r="A62" s="109">
        <v>43472</v>
      </c>
      <c r="B62" s="110"/>
      <c r="C62" s="110">
        <v>1523</v>
      </c>
      <c r="D62" s="110">
        <v>99015</v>
      </c>
      <c r="E62" s="111" t="s">
        <v>218</v>
      </c>
      <c r="F62" s="112">
        <v>551054000036173</v>
      </c>
      <c r="G62" s="120">
        <v>2220.61</v>
      </c>
    </row>
    <row r="63" spans="1:7" x14ac:dyDescent="0.3">
      <c r="A63" s="113"/>
      <c r="B63" s="113"/>
      <c r="C63" s="113"/>
      <c r="D63" s="113"/>
      <c r="E63" s="114" t="s">
        <v>245</v>
      </c>
      <c r="F63" s="114"/>
      <c r="G63" s="119"/>
    </row>
    <row r="64" spans="1:7" x14ac:dyDescent="0.3">
      <c r="A64" s="105">
        <v>43472</v>
      </c>
      <c r="B64" s="106"/>
      <c r="C64" s="106">
        <v>1523</v>
      </c>
      <c r="D64" s="106">
        <v>99015</v>
      </c>
      <c r="E64" s="107" t="s">
        <v>218</v>
      </c>
      <c r="F64" s="108">
        <v>551054000037807</v>
      </c>
      <c r="G64" s="117">
        <v>1418.07</v>
      </c>
    </row>
    <row r="65" spans="1:7" x14ac:dyDescent="0.3">
      <c r="A65" s="115"/>
      <c r="B65" s="115"/>
      <c r="C65" s="115"/>
      <c r="D65" s="115"/>
      <c r="E65" s="116" t="s">
        <v>246</v>
      </c>
      <c r="F65" s="116"/>
      <c r="G65" s="118"/>
    </row>
    <row r="66" spans="1:7" x14ac:dyDescent="0.3">
      <c r="A66" s="109">
        <v>43472</v>
      </c>
      <c r="B66" s="110"/>
      <c r="C66" s="110">
        <v>1523</v>
      </c>
      <c r="D66" s="110">
        <v>99015</v>
      </c>
      <c r="E66" s="111" t="s">
        <v>218</v>
      </c>
      <c r="F66" s="112">
        <v>551054000037855</v>
      </c>
      <c r="G66" s="120">
        <v>1411.5</v>
      </c>
    </row>
    <row r="67" spans="1:7" x14ac:dyDescent="0.3">
      <c r="A67" s="113"/>
      <c r="B67" s="113"/>
      <c r="C67" s="113"/>
      <c r="D67" s="113"/>
      <c r="E67" s="114" t="s">
        <v>247</v>
      </c>
      <c r="F67" s="114"/>
      <c r="G67" s="119"/>
    </row>
    <row r="68" spans="1:7" x14ac:dyDescent="0.3">
      <c r="A68" s="105">
        <v>43472</v>
      </c>
      <c r="B68" s="106"/>
      <c r="C68" s="106">
        <v>1523</v>
      </c>
      <c r="D68" s="106">
        <v>99015</v>
      </c>
      <c r="E68" s="107" t="s">
        <v>218</v>
      </c>
      <c r="F68" s="108">
        <v>551054000037861</v>
      </c>
      <c r="G68" s="117">
        <v>1316.16</v>
      </c>
    </row>
    <row r="69" spans="1:7" x14ac:dyDescent="0.3">
      <c r="A69" s="115"/>
      <c r="B69" s="115"/>
      <c r="C69" s="115"/>
      <c r="D69" s="115"/>
      <c r="E69" s="116" t="s">
        <v>248</v>
      </c>
      <c r="F69" s="116"/>
      <c r="G69" s="118"/>
    </row>
    <row r="70" spans="1:7" x14ac:dyDescent="0.3">
      <c r="A70" s="109">
        <v>43472</v>
      </c>
      <c r="B70" s="110"/>
      <c r="C70" s="110">
        <v>1523</v>
      </c>
      <c r="D70" s="110">
        <v>99015</v>
      </c>
      <c r="E70" s="111" t="s">
        <v>218</v>
      </c>
      <c r="F70" s="112">
        <v>551054000037862</v>
      </c>
      <c r="G70" s="120">
        <v>819.56</v>
      </c>
    </row>
    <row r="71" spans="1:7" x14ac:dyDescent="0.3">
      <c r="A71" s="113"/>
      <c r="B71" s="113"/>
      <c r="C71" s="113"/>
      <c r="D71" s="113"/>
      <c r="E71" s="114" t="s">
        <v>249</v>
      </c>
      <c r="F71" s="114"/>
      <c r="G71" s="119"/>
    </row>
    <row r="72" spans="1:7" x14ac:dyDescent="0.3">
      <c r="A72" s="105">
        <v>43472</v>
      </c>
      <c r="B72" s="106"/>
      <c r="C72" s="106">
        <v>1523</v>
      </c>
      <c r="D72" s="106">
        <v>99015</v>
      </c>
      <c r="E72" s="107" t="s">
        <v>218</v>
      </c>
      <c r="F72" s="108">
        <v>551054000037863</v>
      </c>
      <c r="G72" s="117">
        <v>1053.22</v>
      </c>
    </row>
    <row r="73" spans="1:7" x14ac:dyDescent="0.3">
      <c r="A73" s="115"/>
      <c r="B73" s="115"/>
      <c r="C73" s="115"/>
      <c r="D73" s="115"/>
      <c r="E73" s="116" t="s">
        <v>250</v>
      </c>
      <c r="F73" s="116"/>
      <c r="G73" s="118"/>
    </row>
    <row r="74" spans="1:7" x14ac:dyDescent="0.3">
      <c r="A74" s="109">
        <v>43472</v>
      </c>
      <c r="B74" s="110"/>
      <c r="C74" s="110">
        <v>1523</v>
      </c>
      <c r="D74" s="110">
        <v>99015</v>
      </c>
      <c r="E74" s="111" t="s">
        <v>218</v>
      </c>
      <c r="F74" s="112">
        <v>551054000037869</v>
      </c>
      <c r="G74" s="120">
        <v>1496.67</v>
      </c>
    </row>
    <row r="75" spans="1:7" x14ac:dyDescent="0.3">
      <c r="A75" s="113"/>
      <c r="B75" s="113"/>
      <c r="C75" s="113"/>
      <c r="D75" s="113"/>
      <c r="E75" s="114" t="s">
        <v>251</v>
      </c>
      <c r="F75" s="114"/>
      <c r="G75" s="119"/>
    </row>
    <row r="76" spans="1:7" x14ac:dyDescent="0.3">
      <c r="A76" s="105">
        <v>43472</v>
      </c>
      <c r="B76" s="106"/>
      <c r="C76" s="106">
        <v>1523</v>
      </c>
      <c r="D76" s="106">
        <v>99015</v>
      </c>
      <c r="E76" s="107" t="s">
        <v>218</v>
      </c>
      <c r="F76" s="108">
        <v>551054000037871</v>
      </c>
      <c r="G76" s="117">
        <v>770.72</v>
      </c>
    </row>
    <row r="77" spans="1:7" x14ac:dyDescent="0.3">
      <c r="A77" s="115"/>
      <c r="B77" s="115"/>
      <c r="C77" s="115"/>
      <c r="D77" s="115"/>
      <c r="E77" s="116" t="s">
        <v>252</v>
      </c>
      <c r="F77" s="116"/>
      <c r="G77" s="118"/>
    </row>
    <row r="78" spans="1:7" x14ac:dyDescent="0.3">
      <c r="A78" s="109">
        <v>43472</v>
      </c>
      <c r="B78" s="110"/>
      <c r="C78" s="110">
        <v>1523</v>
      </c>
      <c r="D78" s="110">
        <v>99015</v>
      </c>
      <c r="E78" s="111" t="s">
        <v>218</v>
      </c>
      <c r="F78" s="112">
        <v>551054000037875</v>
      </c>
      <c r="G78" s="120">
        <v>2463.2399999999998</v>
      </c>
    </row>
    <row r="79" spans="1:7" x14ac:dyDescent="0.3">
      <c r="A79" s="113"/>
      <c r="B79" s="113"/>
      <c r="C79" s="113"/>
      <c r="D79" s="113"/>
      <c r="E79" s="114" t="s">
        <v>253</v>
      </c>
      <c r="F79" s="114"/>
      <c r="G79" s="119"/>
    </row>
    <row r="80" spans="1:7" x14ac:dyDescent="0.3">
      <c r="A80" s="105">
        <v>43472</v>
      </c>
      <c r="B80" s="106"/>
      <c r="C80" s="106">
        <v>1523</v>
      </c>
      <c r="D80" s="106">
        <v>99015</v>
      </c>
      <c r="E80" s="107" t="s">
        <v>218</v>
      </c>
      <c r="F80" s="108">
        <v>551054000037876</v>
      </c>
      <c r="G80" s="117">
        <v>1096.43</v>
      </c>
    </row>
    <row r="81" spans="1:7" x14ac:dyDescent="0.3">
      <c r="A81" s="115"/>
      <c r="B81" s="115"/>
      <c r="C81" s="115"/>
      <c r="D81" s="115"/>
      <c r="E81" s="116" t="s">
        <v>254</v>
      </c>
      <c r="F81" s="116"/>
      <c r="G81" s="118"/>
    </row>
    <row r="82" spans="1:7" x14ac:dyDescent="0.3">
      <c r="A82" s="109">
        <v>43472</v>
      </c>
      <c r="B82" s="110"/>
      <c r="C82" s="110">
        <v>1523</v>
      </c>
      <c r="D82" s="110">
        <v>99015</v>
      </c>
      <c r="E82" s="111" t="s">
        <v>218</v>
      </c>
      <c r="F82" s="112">
        <v>551054000037888</v>
      </c>
      <c r="G82" s="120">
        <v>1410.57</v>
      </c>
    </row>
    <row r="83" spans="1:7" x14ac:dyDescent="0.3">
      <c r="A83" s="113"/>
      <c r="B83" s="113"/>
      <c r="C83" s="113"/>
      <c r="D83" s="113"/>
      <c r="E83" s="114" t="s">
        <v>255</v>
      </c>
      <c r="F83" s="114"/>
      <c r="G83" s="119"/>
    </row>
    <row r="84" spans="1:7" x14ac:dyDescent="0.3">
      <c r="A84" s="105">
        <v>43472</v>
      </c>
      <c r="B84" s="106"/>
      <c r="C84" s="106">
        <v>1523</v>
      </c>
      <c r="D84" s="106">
        <v>99015</v>
      </c>
      <c r="E84" s="107" t="s">
        <v>218</v>
      </c>
      <c r="F84" s="108">
        <v>551054000037897</v>
      </c>
      <c r="G84" s="117">
        <v>1214</v>
      </c>
    </row>
    <row r="85" spans="1:7" x14ac:dyDescent="0.3">
      <c r="A85" s="115"/>
      <c r="B85" s="115"/>
      <c r="C85" s="115"/>
      <c r="D85" s="115"/>
      <c r="E85" s="116" t="s">
        <v>256</v>
      </c>
      <c r="F85" s="116"/>
      <c r="G85" s="118"/>
    </row>
    <row r="86" spans="1:7" x14ac:dyDescent="0.3">
      <c r="A86" s="109">
        <v>43472</v>
      </c>
      <c r="B86" s="110"/>
      <c r="C86" s="110">
        <v>1523</v>
      </c>
      <c r="D86" s="110">
        <v>99015</v>
      </c>
      <c r="E86" s="111" t="s">
        <v>218</v>
      </c>
      <c r="F86" s="112">
        <v>551054000037899</v>
      </c>
      <c r="G86" s="120">
        <v>1314.53</v>
      </c>
    </row>
    <row r="87" spans="1:7" x14ac:dyDescent="0.3">
      <c r="A87" s="113"/>
      <c r="B87" s="113"/>
      <c r="C87" s="113"/>
      <c r="D87" s="113"/>
      <c r="E87" s="114" t="s">
        <v>257</v>
      </c>
      <c r="F87" s="114"/>
      <c r="G87" s="119"/>
    </row>
    <row r="88" spans="1:7" x14ac:dyDescent="0.3">
      <c r="A88" s="105">
        <v>43472</v>
      </c>
      <c r="B88" s="106"/>
      <c r="C88" s="106">
        <v>1523</v>
      </c>
      <c r="D88" s="106">
        <v>99015</v>
      </c>
      <c r="E88" s="107" t="s">
        <v>218</v>
      </c>
      <c r="F88" s="108">
        <v>551054000037903</v>
      </c>
      <c r="G88" s="117">
        <v>1348.03</v>
      </c>
    </row>
    <row r="89" spans="1:7" x14ac:dyDescent="0.3">
      <c r="A89" s="115"/>
      <c r="B89" s="115"/>
      <c r="C89" s="115"/>
      <c r="D89" s="115"/>
      <c r="E89" s="116" t="s">
        <v>258</v>
      </c>
      <c r="F89" s="116"/>
      <c r="G89" s="118"/>
    </row>
    <row r="90" spans="1:7" x14ac:dyDescent="0.3">
      <c r="A90" s="109">
        <v>43472</v>
      </c>
      <c r="B90" s="110"/>
      <c r="C90" s="110">
        <v>1523</v>
      </c>
      <c r="D90" s="110">
        <v>99015</v>
      </c>
      <c r="E90" s="111" t="s">
        <v>218</v>
      </c>
      <c r="F90" s="112">
        <v>551054000037904</v>
      </c>
      <c r="G90" s="120">
        <v>1410.59</v>
      </c>
    </row>
    <row r="91" spans="1:7" x14ac:dyDescent="0.3">
      <c r="A91" s="113"/>
      <c r="B91" s="113"/>
      <c r="C91" s="113"/>
      <c r="D91" s="113"/>
      <c r="E91" s="114" t="s">
        <v>259</v>
      </c>
      <c r="F91" s="114"/>
      <c r="G91" s="119"/>
    </row>
    <row r="92" spans="1:7" x14ac:dyDescent="0.3">
      <c r="A92" s="105">
        <v>43472</v>
      </c>
      <c r="B92" s="106"/>
      <c r="C92" s="106">
        <v>1523</v>
      </c>
      <c r="D92" s="106">
        <v>99015</v>
      </c>
      <c r="E92" s="107" t="s">
        <v>218</v>
      </c>
      <c r="F92" s="108">
        <v>551054000037905</v>
      </c>
      <c r="G92" s="117">
        <v>1417.77</v>
      </c>
    </row>
    <row r="93" spans="1:7" x14ac:dyDescent="0.3">
      <c r="A93" s="115"/>
      <c r="B93" s="115"/>
      <c r="C93" s="115"/>
      <c r="D93" s="115"/>
      <c r="E93" s="116" t="s">
        <v>260</v>
      </c>
      <c r="F93" s="116"/>
      <c r="G93" s="118"/>
    </row>
    <row r="94" spans="1:7" x14ac:dyDescent="0.3">
      <c r="A94" s="109">
        <v>43472</v>
      </c>
      <c r="B94" s="110"/>
      <c r="C94" s="110">
        <v>1523</v>
      </c>
      <c r="D94" s="110">
        <v>99015</v>
      </c>
      <c r="E94" s="111" t="s">
        <v>218</v>
      </c>
      <c r="F94" s="112">
        <v>551054000037931</v>
      </c>
      <c r="G94" s="120">
        <v>1448.99</v>
      </c>
    </row>
    <row r="95" spans="1:7" x14ac:dyDescent="0.3">
      <c r="A95" s="113"/>
      <c r="B95" s="113"/>
      <c r="C95" s="113"/>
      <c r="D95" s="113"/>
      <c r="E95" s="114" t="s">
        <v>261</v>
      </c>
      <c r="F95" s="114"/>
      <c r="G95" s="119"/>
    </row>
    <row r="96" spans="1:7" x14ac:dyDescent="0.3">
      <c r="A96" s="105">
        <v>43472</v>
      </c>
      <c r="B96" s="106"/>
      <c r="C96" s="106">
        <v>1523</v>
      </c>
      <c r="D96" s="106">
        <v>99015</v>
      </c>
      <c r="E96" s="107" t="s">
        <v>218</v>
      </c>
      <c r="F96" s="108">
        <v>551054000037934</v>
      </c>
      <c r="G96" s="117">
        <v>1316.96</v>
      </c>
    </row>
    <row r="97" spans="1:7" x14ac:dyDescent="0.3">
      <c r="A97" s="115"/>
      <c r="B97" s="115"/>
      <c r="C97" s="115"/>
      <c r="D97" s="115"/>
      <c r="E97" s="116" t="s">
        <v>262</v>
      </c>
      <c r="F97" s="116"/>
      <c r="G97" s="118"/>
    </row>
    <row r="98" spans="1:7" x14ac:dyDescent="0.3">
      <c r="A98" s="109">
        <v>43472</v>
      </c>
      <c r="B98" s="110"/>
      <c r="C98" s="110">
        <v>1523</v>
      </c>
      <c r="D98" s="110">
        <v>99015</v>
      </c>
      <c r="E98" s="111" t="s">
        <v>218</v>
      </c>
      <c r="F98" s="112">
        <v>551054000037935</v>
      </c>
      <c r="G98" s="120">
        <v>1331.4</v>
      </c>
    </row>
    <row r="99" spans="1:7" x14ac:dyDescent="0.3">
      <c r="A99" s="113"/>
      <c r="B99" s="113"/>
      <c r="C99" s="113"/>
      <c r="D99" s="113"/>
      <c r="E99" s="114" t="s">
        <v>263</v>
      </c>
      <c r="F99" s="114"/>
      <c r="G99" s="119"/>
    </row>
    <row r="100" spans="1:7" x14ac:dyDescent="0.3">
      <c r="A100" s="105">
        <v>43472</v>
      </c>
      <c r="B100" s="106"/>
      <c r="C100" s="106">
        <v>1523</v>
      </c>
      <c r="D100" s="106">
        <v>99015</v>
      </c>
      <c r="E100" s="107" t="s">
        <v>218</v>
      </c>
      <c r="F100" s="108">
        <v>551054000037936</v>
      </c>
      <c r="G100" s="117">
        <v>1308.29</v>
      </c>
    </row>
    <row r="101" spans="1:7" x14ac:dyDescent="0.3">
      <c r="A101" s="115"/>
      <c r="B101" s="115"/>
      <c r="C101" s="115"/>
      <c r="D101" s="115"/>
      <c r="E101" s="116" t="s">
        <v>264</v>
      </c>
      <c r="F101" s="116"/>
      <c r="G101" s="118"/>
    </row>
    <row r="102" spans="1:7" x14ac:dyDescent="0.3">
      <c r="A102" s="109">
        <v>43472</v>
      </c>
      <c r="B102" s="110"/>
      <c r="C102" s="110">
        <v>1523</v>
      </c>
      <c r="D102" s="110">
        <v>99015</v>
      </c>
      <c r="E102" s="111" t="s">
        <v>218</v>
      </c>
      <c r="F102" s="112">
        <v>551054000037937</v>
      </c>
      <c r="G102" s="120">
        <v>1449.35</v>
      </c>
    </row>
    <row r="103" spans="1:7" x14ac:dyDescent="0.3">
      <c r="A103" s="113"/>
      <c r="B103" s="113"/>
      <c r="C103" s="113"/>
      <c r="D103" s="113"/>
      <c r="E103" s="114" t="s">
        <v>265</v>
      </c>
      <c r="F103" s="114"/>
      <c r="G103" s="119"/>
    </row>
    <row r="104" spans="1:7" x14ac:dyDescent="0.3">
      <c r="A104" s="105">
        <v>43472</v>
      </c>
      <c r="B104" s="106"/>
      <c r="C104" s="106">
        <v>1523</v>
      </c>
      <c r="D104" s="106">
        <v>99015</v>
      </c>
      <c r="E104" s="107" t="s">
        <v>218</v>
      </c>
      <c r="F104" s="108">
        <v>551054000037946</v>
      </c>
      <c r="G104" s="117">
        <v>652.57000000000005</v>
      </c>
    </row>
    <row r="105" spans="1:7" x14ac:dyDescent="0.3">
      <c r="A105" s="115"/>
      <c r="B105" s="115"/>
      <c r="C105" s="115"/>
      <c r="D105" s="115"/>
      <c r="E105" s="116" t="s">
        <v>266</v>
      </c>
      <c r="F105" s="116"/>
      <c r="G105" s="118"/>
    </row>
    <row r="106" spans="1:7" x14ac:dyDescent="0.3">
      <c r="A106" s="109">
        <v>43472</v>
      </c>
      <c r="B106" s="110"/>
      <c r="C106" s="110">
        <v>1523</v>
      </c>
      <c r="D106" s="110">
        <v>99015</v>
      </c>
      <c r="E106" s="111" t="s">
        <v>218</v>
      </c>
      <c r="F106" s="112">
        <v>551054000037968</v>
      </c>
      <c r="G106" s="120">
        <v>1362.62</v>
      </c>
    </row>
    <row r="107" spans="1:7" x14ac:dyDescent="0.3">
      <c r="A107" s="113"/>
      <c r="B107" s="113"/>
      <c r="C107" s="113"/>
      <c r="D107" s="113"/>
      <c r="E107" s="114" t="s">
        <v>267</v>
      </c>
      <c r="F107" s="114"/>
      <c r="G107" s="119"/>
    </row>
    <row r="108" spans="1:7" x14ac:dyDescent="0.3">
      <c r="A108" s="105">
        <v>43472</v>
      </c>
      <c r="B108" s="106"/>
      <c r="C108" s="106">
        <v>1523</v>
      </c>
      <c r="D108" s="106">
        <v>99015</v>
      </c>
      <c r="E108" s="107" t="s">
        <v>218</v>
      </c>
      <c r="F108" s="108">
        <v>551054000037970</v>
      </c>
      <c r="G108" s="117">
        <v>456.86</v>
      </c>
    </row>
    <row r="109" spans="1:7" x14ac:dyDescent="0.3">
      <c r="A109" s="115"/>
      <c r="B109" s="115"/>
      <c r="C109" s="115"/>
      <c r="D109" s="115"/>
      <c r="E109" s="116" t="s">
        <v>268</v>
      </c>
      <c r="F109" s="116"/>
      <c r="G109" s="118"/>
    </row>
    <row r="110" spans="1:7" x14ac:dyDescent="0.3">
      <c r="A110" s="109">
        <v>43472</v>
      </c>
      <c r="B110" s="110"/>
      <c r="C110" s="110">
        <v>1523</v>
      </c>
      <c r="D110" s="110">
        <v>99015</v>
      </c>
      <c r="E110" s="111" t="s">
        <v>218</v>
      </c>
      <c r="F110" s="112">
        <v>551054000037984</v>
      </c>
      <c r="G110" s="120">
        <v>1299.0899999999999</v>
      </c>
    </row>
    <row r="111" spans="1:7" x14ac:dyDescent="0.3">
      <c r="A111" s="113"/>
      <c r="B111" s="113"/>
      <c r="C111" s="113"/>
      <c r="D111" s="113"/>
      <c r="E111" s="114" t="s">
        <v>269</v>
      </c>
      <c r="F111" s="114"/>
      <c r="G111" s="119"/>
    </row>
    <row r="112" spans="1:7" x14ac:dyDescent="0.3">
      <c r="A112" s="105">
        <v>43472</v>
      </c>
      <c r="B112" s="106"/>
      <c r="C112" s="106">
        <v>1523</v>
      </c>
      <c r="D112" s="106">
        <v>99015</v>
      </c>
      <c r="E112" s="107" t="s">
        <v>218</v>
      </c>
      <c r="F112" s="108">
        <v>551054000038026</v>
      </c>
      <c r="G112" s="117">
        <v>1302.4100000000001</v>
      </c>
    </row>
    <row r="113" spans="1:7" x14ac:dyDescent="0.3">
      <c r="A113" s="115"/>
      <c r="B113" s="115"/>
      <c r="C113" s="115"/>
      <c r="D113" s="115"/>
      <c r="E113" s="116" t="s">
        <v>270</v>
      </c>
      <c r="F113" s="116"/>
      <c r="G113" s="118"/>
    </row>
    <row r="114" spans="1:7" x14ac:dyDescent="0.3">
      <c r="A114" s="109">
        <v>43472</v>
      </c>
      <c r="B114" s="110"/>
      <c r="C114" s="110">
        <v>1523</v>
      </c>
      <c r="D114" s="110">
        <v>99015</v>
      </c>
      <c r="E114" s="111" t="s">
        <v>218</v>
      </c>
      <c r="F114" s="112">
        <v>551054000038138</v>
      </c>
      <c r="G114" s="120">
        <v>2773.9</v>
      </c>
    </row>
    <row r="115" spans="1:7" x14ac:dyDescent="0.3">
      <c r="A115" s="113"/>
      <c r="B115" s="113"/>
      <c r="C115" s="113"/>
      <c r="D115" s="113"/>
      <c r="E115" s="114" t="s">
        <v>271</v>
      </c>
      <c r="F115" s="114"/>
      <c r="G115" s="119"/>
    </row>
    <row r="116" spans="1:7" x14ac:dyDescent="0.3">
      <c r="A116" s="105">
        <v>43472</v>
      </c>
      <c r="B116" s="106"/>
      <c r="C116" s="106">
        <v>1523</v>
      </c>
      <c r="D116" s="106">
        <v>99015</v>
      </c>
      <c r="E116" s="107" t="s">
        <v>218</v>
      </c>
      <c r="F116" s="108">
        <v>551054000038157</v>
      </c>
      <c r="G116" s="117">
        <v>1271.78</v>
      </c>
    </row>
    <row r="117" spans="1:7" x14ac:dyDescent="0.3">
      <c r="A117" s="115"/>
      <c r="B117" s="115"/>
      <c r="C117" s="115"/>
      <c r="D117" s="115"/>
      <c r="E117" s="116" t="s">
        <v>272</v>
      </c>
      <c r="F117" s="116"/>
      <c r="G117" s="118"/>
    </row>
    <row r="118" spans="1:7" x14ac:dyDescent="0.3">
      <c r="A118" s="109">
        <v>43472</v>
      </c>
      <c r="B118" s="110"/>
      <c r="C118" s="110">
        <v>1523</v>
      </c>
      <c r="D118" s="110">
        <v>99015</v>
      </c>
      <c r="E118" s="111" t="s">
        <v>218</v>
      </c>
      <c r="F118" s="112">
        <v>551054000038173</v>
      </c>
      <c r="G118" s="120">
        <v>509.27</v>
      </c>
    </row>
    <row r="119" spans="1:7" x14ac:dyDescent="0.3">
      <c r="A119" s="113"/>
      <c r="B119" s="113"/>
      <c r="C119" s="113"/>
      <c r="D119" s="113"/>
      <c r="E119" s="114" t="s">
        <v>273</v>
      </c>
      <c r="F119" s="114"/>
      <c r="G119" s="119"/>
    </row>
    <row r="120" spans="1:7" x14ac:dyDescent="0.3">
      <c r="A120" s="105">
        <v>43472</v>
      </c>
      <c r="B120" s="106"/>
      <c r="C120" s="106">
        <v>1523</v>
      </c>
      <c r="D120" s="106">
        <v>99015</v>
      </c>
      <c r="E120" s="107" t="s">
        <v>218</v>
      </c>
      <c r="F120" s="108">
        <v>551054000038211</v>
      </c>
      <c r="G120" s="117">
        <v>1393.09</v>
      </c>
    </row>
    <row r="121" spans="1:7" x14ac:dyDescent="0.3">
      <c r="A121" s="115"/>
      <c r="B121" s="115"/>
      <c r="C121" s="115"/>
      <c r="D121" s="115"/>
      <c r="E121" s="116" t="s">
        <v>274</v>
      </c>
      <c r="F121" s="116"/>
      <c r="G121" s="118"/>
    </row>
    <row r="122" spans="1:7" x14ac:dyDescent="0.3">
      <c r="A122" s="109">
        <v>43472</v>
      </c>
      <c r="B122" s="110"/>
      <c r="C122" s="110">
        <v>1523</v>
      </c>
      <c r="D122" s="110">
        <v>99015</v>
      </c>
      <c r="E122" s="111" t="s">
        <v>218</v>
      </c>
      <c r="F122" s="112">
        <v>551054000038259</v>
      </c>
      <c r="G122" s="120">
        <v>914.57</v>
      </c>
    </row>
    <row r="123" spans="1:7" x14ac:dyDescent="0.3">
      <c r="A123" s="113"/>
      <c r="B123" s="113"/>
      <c r="C123" s="113"/>
      <c r="D123" s="113"/>
      <c r="E123" s="114" t="s">
        <v>275</v>
      </c>
      <c r="F123" s="114"/>
      <c r="G123" s="119"/>
    </row>
    <row r="124" spans="1:7" x14ac:dyDescent="0.3">
      <c r="A124" s="105">
        <v>43472</v>
      </c>
      <c r="B124" s="106"/>
      <c r="C124" s="106">
        <v>1523</v>
      </c>
      <c r="D124" s="106">
        <v>99015</v>
      </c>
      <c r="E124" s="107" t="s">
        <v>218</v>
      </c>
      <c r="F124" s="108">
        <v>551054000038273</v>
      </c>
      <c r="G124" s="117">
        <v>1345.79</v>
      </c>
    </row>
    <row r="125" spans="1:7" x14ac:dyDescent="0.3">
      <c r="A125" s="115"/>
      <c r="B125" s="115"/>
      <c r="C125" s="115"/>
      <c r="D125" s="115"/>
      <c r="E125" s="116" t="s">
        <v>276</v>
      </c>
      <c r="F125" s="116"/>
      <c r="G125" s="118"/>
    </row>
    <row r="126" spans="1:7" x14ac:dyDescent="0.3">
      <c r="A126" s="109">
        <v>43472</v>
      </c>
      <c r="B126" s="110"/>
      <c r="C126" s="110">
        <v>1523</v>
      </c>
      <c r="D126" s="110">
        <v>99015</v>
      </c>
      <c r="E126" s="111" t="s">
        <v>218</v>
      </c>
      <c r="F126" s="112">
        <v>551054000038290</v>
      </c>
      <c r="G126" s="120">
        <v>2360.67</v>
      </c>
    </row>
    <row r="127" spans="1:7" x14ac:dyDescent="0.3">
      <c r="A127" s="113"/>
      <c r="B127" s="113"/>
      <c r="C127" s="113"/>
      <c r="D127" s="113"/>
      <c r="E127" s="114" t="s">
        <v>277</v>
      </c>
      <c r="F127" s="114"/>
      <c r="G127" s="119"/>
    </row>
    <row r="128" spans="1:7" x14ac:dyDescent="0.3">
      <c r="A128" s="105">
        <v>43472</v>
      </c>
      <c r="B128" s="106"/>
      <c r="C128" s="106">
        <v>1523</v>
      </c>
      <c r="D128" s="106">
        <v>99015</v>
      </c>
      <c r="E128" s="107" t="s">
        <v>218</v>
      </c>
      <c r="F128" s="108">
        <v>551054000038442</v>
      </c>
      <c r="G128" s="117">
        <v>589.41999999999996</v>
      </c>
    </row>
    <row r="129" spans="1:7" x14ac:dyDescent="0.3">
      <c r="A129" s="115"/>
      <c r="B129" s="115"/>
      <c r="C129" s="115"/>
      <c r="D129" s="115"/>
      <c r="E129" s="116" t="s">
        <v>278</v>
      </c>
      <c r="F129" s="116"/>
      <c r="G129" s="118"/>
    </row>
    <row r="130" spans="1:7" x14ac:dyDescent="0.3">
      <c r="A130" s="109">
        <v>43472</v>
      </c>
      <c r="B130" s="110"/>
      <c r="C130" s="110">
        <v>1523</v>
      </c>
      <c r="D130" s="110">
        <v>99015</v>
      </c>
      <c r="E130" s="111" t="s">
        <v>218</v>
      </c>
      <c r="F130" s="112">
        <v>551054000038449</v>
      </c>
      <c r="G130" s="120">
        <v>371.91</v>
      </c>
    </row>
    <row r="131" spans="1:7" x14ac:dyDescent="0.3">
      <c r="A131" s="113"/>
      <c r="B131" s="113"/>
      <c r="C131" s="113"/>
      <c r="D131" s="113"/>
      <c r="E131" s="114" t="s">
        <v>279</v>
      </c>
      <c r="F131" s="114"/>
      <c r="G131" s="119"/>
    </row>
    <row r="132" spans="1:7" x14ac:dyDescent="0.3">
      <c r="A132" s="105">
        <v>43472</v>
      </c>
      <c r="B132" s="106"/>
      <c r="C132" s="106">
        <v>1523</v>
      </c>
      <c r="D132" s="106">
        <v>99015</v>
      </c>
      <c r="E132" s="107" t="s">
        <v>218</v>
      </c>
      <c r="F132" s="108">
        <v>551054000038474</v>
      </c>
      <c r="G132" s="117">
        <v>967.12</v>
      </c>
    </row>
    <row r="133" spans="1:7" x14ac:dyDescent="0.3">
      <c r="A133" s="115"/>
      <c r="B133" s="115"/>
      <c r="C133" s="115"/>
      <c r="D133" s="115"/>
      <c r="E133" s="116" t="s">
        <v>280</v>
      </c>
      <c r="F133" s="116"/>
      <c r="G133" s="118"/>
    </row>
    <row r="134" spans="1:7" x14ac:dyDescent="0.3">
      <c r="A134" s="109">
        <v>43472</v>
      </c>
      <c r="B134" s="110"/>
      <c r="C134" s="110">
        <v>1523</v>
      </c>
      <c r="D134" s="110">
        <v>99015</v>
      </c>
      <c r="E134" s="111" t="s">
        <v>218</v>
      </c>
      <c r="F134" s="112">
        <v>551054000039164</v>
      </c>
      <c r="G134" s="120">
        <v>1183.3</v>
      </c>
    </row>
    <row r="135" spans="1:7" x14ac:dyDescent="0.3">
      <c r="A135" s="113"/>
      <c r="B135" s="113"/>
      <c r="C135" s="113"/>
      <c r="D135" s="113"/>
      <c r="E135" s="114" t="s">
        <v>281</v>
      </c>
      <c r="F135" s="114"/>
      <c r="G135" s="119"/>
    </row>
    <row r="136" spans="1:7" x14ac:dyDescent="0.3">
      <c r="A136" s="105">
        <v>43472</v>
      </c>
      <c r="B136" s="106"/>
      <c r="C136" s="106">
        <v>1523</v>
      </c>
      <c r="D136" s="106">
        <v>99015</v>
      </c>
      <c r="E136" s="107" t="s">
        <v>218</v>
      </c>
      <c r="F136" s="108">
        <v>551054000039169</v>
      </c>
      <c r="G136" s="117">
        <v>190.3</v>
      </c>
    </row>
    <row r="137" spans="1:7" x14ac:dyDescent="0.3">
      <c r="A137" s="115"/>
      <c r="B137" s="115"/>
      <c r="C137" s="115"/>
      <c r="D137" s="115"/>
      <c r="E137" s="116" t="s">
        <v>282</v>
      </c>
      <c r="F137" s="116"/>
      <c r="G137" s="118"/>
    </row>
    <row r="138" spans="1:7" x14ac:dyDescent="0.3">
      <c r="A138" s="109">
        <v>43472</v>
      </c>
      <c r="B138" s="110"/>
      <c r="C138" s="110">
        <v>1523</v>
      </c>
      <c r="D138" s="110">
        <v>99015</v>
      </c>
      <c r="E138" s="111" t="s">
        <v>218</v>
      </c>
      <c r="F138" s="112">
        <v>551054000039241</v>
      </c>
      <c r="G138" s="120">
        <v>1410.79</v>
      </c>
    </row>
    <row r="139" spans="1:7" x14ac:dyDescent="0.3">
      <c r="A139" s="113"/>
      <c r="B139" s="113"/>
      <c r="C139" s="113"/>
      <c r="D139" s="113"/>
      <c r="E139" s="114" t="s">
        <v>283</v>
      </c>
      <c r="F139" s="114"/>
      <c r="G139" s="119"/>
    </row>
    <row r="140" spans="1:7" x14ac:dyDescent="0.3">
      <c r="A140" s="105">
        <v>43472</v>
      </c>
      <c r="B140" s="106"/>
      <c r="C140" s="106">
        <v>1523</v>
      </c>
      <c r="D140" s="106">
        <v>99015</v>
      </c>
      <c r="E140" s="107" t="s">
        <v>218</v>
      </c>
      <c r="F140" s="108">
        <v>551054000040357</v>
      </c>
      <c r="G140" s="117">
        <v>1274.54</v>
      </c>
    </row>
    <row r="141" spans="1:7" x14ac:dyDescent="0.3">
      <c r="A141" s="115"/>
      <c r="B141" s="115"/>
      <c r="C141" s="115"/>
      <c r="D141" s="115"/>
      <c r="E141" s="116" t="s">
        <v>284</v>
      </c>
      <c r="F141" s="116"/>
      <c r="G141" s="118"/>
    </row>
    <row r="142" spans="1:7" x14ac:dyDescent="0.3">
      <c r="A142" s="109">
        <v>43472</v>
      </c>
      <c r="B142" s="110"/>
      <c r="C142" s="110">
        <v>1523</v>
      </c>
      <c r="D142" s="110">
        <v>99015</v>
      </c>
      <c r="E142" s="111" t="s">
        <v>218</v>
      </c>
      <c r="F142" s="112">
        <v>551054000041188</v>
      </c>
      <c r="G142" s="120">
        <v>1367.65</v>
      </c>
    </row>
    <row r="143" spans="1:7" x14ac:dyDescent="0.3">
      <c r="A143" s="113"/>
      <c r="B143" s="113"/>
      <c r="C143" s="113"/>
      <c r="D143" s="113"/>
      <c r="E143" s="114" t="s">
        <v>285</v>
      </c>
      <c r="F143" s="114"/>
      <c r="G143" s="119"/>
    </row>
    <row r="144" spans="1:7" x14ac:dyDescent="0.3">
      <c r="A144" s="105">
        <v>43472</v>
      </c>
      <c r="B144" s="106"/>
      <c r="C144" s="106">
        <v>1523</v>
      </c>
      <c r="D144" s="106">
        <v>99015</v>
      </c>
      <c r="E144" s="107" t="s">
        <v>218</v>
      </c>
      <c r="F144" s="108">
        <v>551054000041205</v>
      </c>
      <c r="G144" s="117">
        <v>1333.94</v>
      </c>
    </row>
    <row r="145" spans="1:9" x14ac:dyDescent="0.3">
      <c r="A145" s="115"/>
      <c r="B145" s="115"/>
      <c r="C145" s="115"/>
      <c r="D145" s="115"/>
      <c r="E145" s="116" t="s">
        <v>286</v>
      </c>
      <c r="F145" s="116"/>
      <c r="G145" s="118"/>
    </row>
    <row r="146" spans="1:9" x14ac:dyDescent="0.3">
      <c r="A146" s="109">
        <v>43472</v>
      </c>
      <c r="B146" s="110"/>
      <c r="C146" s="110">
        <v>1523</v>
      </c>
      <c r="D146" s="110">
        <v>99015</v>
      </c>
      <c r="E146" s="111" t="s">
        <v>218</v>
      </c>
      <c r="F146" s="112">
        <v>551054000041206</v>
      </c>
      <c r="G146" s="120">
        <v>1274.54</v>
      </c>
    </row>
    <row r="147" spans="1:9" x14ac:dyDescent="0.3">
      <c r="A147" s="113"/>
      <c r="B147" s="113"/>
      <c r="C147" s="113"/>
      <c r="D147" s="113"/>
      <c r="E147" s="114" t="s">
        <v>287</v>
      </c>
      <c r="F147" s="114"/>
      <c r="G147" s="119"/>
    </row>
    <row r="148" spans="1:9" x14ac:dyDescent="0.3">
      <c r="A148" s="105">
        <v>43472</v>
      </c>
      <c r="B148" s="106"/>
      <c r="C148" s="106">
        <v>1523</v>
      </c>
      <c r="D148" s="106">
        <v>99015</v>
      </c>
      <c r="E148" s="107" t="s">
        <v>218</v>
      </c>
      <c r="F148" s="108">
        <v>552702000010657</v>
      </c>
      <c r="G148" s="117">
        <v>1528.79</v>
      </c>
    </row>
    <row r="149" spans="1:9" x14ac:dyDescent="0.3">
      <c r="A149" s="115"/>
      <c r="B149" s="115"/>
      <c r="C149" s="115"/>
      <c r="D149" s="115"/>
      <c r="E149" s="116" t="s">
        <v>288</v>
      </c>
      <c r="F149" s="116"/>
      <c r="G149" s="118"/>
    </row>
    <row r="150" spans="1:9" x14ac:dyDescent="0.3">
      <c r="A150" s="109">
        <v>43472</v>
      </c>
      <c r="B150" s="110"/>
      <c r="C150" s="110">
        <v>1523</v>
      </c>
      <c r="D150" s="110">
        <v>99015</v>
      </c>
      <c r="E150" s="111" t="s">
        <v>218</v>
      </c>
      <c r="F150" s="112">
        <v>553044000006990</v>
      </c>
      <c r="G150" s="120">
        <v>2760.66</v>
      </c>
    </row>
    <row r="151" spans="1:9" x14ac:dyDescent="0.3">
      <c r="A151" s="113"/>
      <c r="B151" s="113"/>
      <c r="C151" s="113"/>
      <c r="D151" s="113"/>
      <c r="E151" s="114" t="s">
        <v>289</v>
      </c>
      <c r="F151" s="114"/>
      <c r="G151" s="119"/>
    </row>
    <row r="152" spans="1:9" x14ac:dyDescent="0.3">
      <c r="A152" s="105">
        <v>43472</v>
      </c>
      <c r="B152" s="106"/>
      <c r="C152" s="106">
        <v>1523</v>
      </c>
      <c r="D152" s="106">
        <v>99015</v>
      </c>
      <c r="E152" s="107" t="s">
        <v>218</v>
      </c>
      <c r="F152" s="108">
        <v>553044000022796</v>
      </c>
      <c r="G152" s="117">
        <v>1335.94</v>
      </c>
    </row>
    <row r="153" spans="1:9" x14ac:dyDescent="0.3">
      <c r="A153" s="115"/>
      <c r="B153" s="115"/>
      <c r="C153" s="115"/>
      <c r="D153" s="115"/>
      <c r="E153" s="116" t="s">
        <v>290</v>
      </c>
      <c r="F153" s="116"/>
      <c r="G153" s="118"/>
    </row>
    <row r="154" spans="1:9" x14ac:dyDescent="0.3">
      <c r="A154" s="109">
        <v>43472</v>
      </c>
      <c r="B154" s="110"/>
      <c r="C154" s="110">
        <v>1523</v>
      </c>
      <c r="D154" s="110">
        <v>99015</v>
      </c>
      <c r="E154" s="111" t="s">
        <v>218</v>
      </c>
      <c r="F154" s="112">
        <v>553183000067305</v>
      </c>
      <c r="G154" s="120">
        <v>2801.46</v>
      </c>
    </row>
    <row r="155" spans="1:9" x14ac:dyDescent="0.3">
      <c r="A155" s="113"/>
      <c r="B155" s="113"/>
      <c r="C155" s="113"/>
      <c r="D155" s="113"/>
      <c r="E155" s="114" t="s">
        <v>291</v>
      </c>
      <c r="F155" s="114"/>
      <c r="G155" s="119"/>
    </row>
    <row r="156" spans="1:9" x14ac:dyDescent="0.3">
      <c r="A156" s="105">
        <v>43472</v>
      </c>
      <c r="B156" s="106"/>
      <c r="C156" s="106">
        <v>0</v>
      </c>
      <c r="D156" s="106">
        <v>13105</v>
      </c>
      <c r="E156" s="107" t="s">
        <v>292</v>
      </c>
      <c r="F156" s="108">
        <v>10701</v>
      </c>
      <c r="G156" s="117">
        <v>16185.5</v>
      </c>
    </row>
    <row r="157" spans="1:9" x14ac:dyDescent="0.3">
      <c r="A157" s="115"/>
      <c r="B157" s="115"/>
      <c r="C157" s="115"/>
      <c r="D157" s="115"/>
      <c r="E157" s="116" t="s">
        <v>293</v>
      </c>
      <c r="F157" s="116"/>
      <c r="G157" s="116"/>
    </row>
    <row r="158" spans="1:9" x14ac:dyDescent="0.3">
      <c r="G158" s="117">
        <f>SUM(G2:G154)</f>
        <v>120868.37999999999</v>
      </c>
      <c r="I158" s="117">
        <v>120062.15</v>
      </c>
    </row>
    <row r="159" spans="1:9" x14ac:dyDescent="0.3">
      <c r="G159" s="117">
        <v>8361.7900000000009</v>
      </c>
      <c r="I159" s="117">
        <v>9168.02</v>
      </c>
    </row>
    <row r="160" spans="1:9" x14ac:dyDescent="0.3">
      <c r="G160" s="121">
        <f>SUM(G158:G159)</f>
        <v>129230.16999999998</v>
      </c>
      <c r="I160" s="117">
        <f>SUM(I158:I159)</f>
        <v>129230.17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opLeftCell="A154" workbookViewId="0">
      <selection activeCell="G173" sqref="G173"/>
    </sheetView>
  </sheetViews>
  <sheetFormatPr defaultColWidth="9.109375" defaultRowHeight="14.4" x14ac:dyDescent="0.3"/>
  <cols>
    <col min="1" max="2" width="9.109375" style="1"/>
    <col min="3" max="3" width="4.44140625" style="1" bestFit="1" customWidth="1"/>
    <col min="4" max="4" width="5.33203125" style="1" bestFit="1" customWidth="1"/>
    <col min="5" max="5" width="30" style="1" bestFit="1" customWidth="1"/>
    <col min="6" max="6" width="15.6640625" style="1" bestFit="1" customWidth="1"/>
    <col min="7" max="7" width="12.6640625" style="1" bestFit="1" customWidth="1"/>
    <col min="8" max="16384" width="9.109375" style="1"/>
  </cols>
  <sheetData>
    <row r="1" spans="1:7" x14ac:dyDescent="0.3">
      <c r="A1" s="217" t="s">
        <v>296</v>
      </c>
      <c r="B1" s="217"/>
      <c r="C1" s="217"/>
      <c r="D1" s="217"/>
      <c r="E1" s="217"/>
      <c r="F1" s="217"/>
      <c r="G1" s="217"/>
    </row>
    <row r="2" spans="1:7" x14ac:dyDescent="0.3">
      <c r="A2" s="122"/>
      <c r="B2" s="122"/>
      <c r="G2" s="123">
        <v>4907.4399999999996</v>
      </c>
    </row>
    <row r="3" spans="1:7" x14ac:dyDescent="0.3">
      <c r="A3" s="124"/>
      <c r="B3" s="124"/>
      <c r="C3" s="124"/>
      <c r="D3" s="124"/>
      <c r="E3" s="125" t="s">
        <v>217</v>
      </c>
      <c r="F3" s="125"/>
      <c r="G3" s="125"/>
    </row>
    <row r="4" spans="1:7" x14ac:dyDescent="0.3">
      <c r="A4" s="126">
        <v>43472</v>
      </c>
      <c r="B4" s="127"/>
      <c r="C4" s="127">
        <v>1523</v>
      </c>
      <c r="D4" s="127">
        <v>99015</v>
      </c>
      <c r="E4" s="128" t="s">
        <v>218</v>
      </c>
      <c r="F4" s="129">
        <v>550197000010001</v>
      </c>
      <c r="G4" s="123">
        <v>2879.13</v>
      </c>
    </row>
    <row r="5" spans="1:7" x14ac:dyDescent="0.3">
      <c r="A5" s="124"/>
      <c r="B5" s="124"/>
      <c r="C5" s="124"/>
      <c r="D5" s="124"/>
      <c r="E5" s="125" t="s">
        <v>219</v>
      </c>
      <c r="F5" s="125"/>
      <c r="G5" s="130"/>
    </row>
    <row r="6" spans="1:7" x14ac:dyDescent="0.3">
      <c r="A6" s="126">
        <v>43472</v>
      </c>
      <c r="B6" s="127"/>
      <c r="C6" s="127">
        <v>1523</v>
      </c>
      <c r="D6" s="127">
        <v>99015</v>
      </c>
      <c r="E6" s="128" t="s">
        <v>218</v>
      </c>
      <c r="F6" s="129">
        <v>550197000010781</v>
      </c>
      <c r="G6" s="123">
        <v>1496.93</v>
      </c>
    </row>
    <row r="7" spans="1:7" x14ac:dyDescent="0.3">
      <c r="A7" s="124"/>
      <c r="B7" s="124"/>
      <c r="C7" s="124"/>
      <c r="D7" s="124"/>
      <c r="E7" s="125" t="s">
        <v>220</v>
      </c>
      <c r="F7" s="125"/>
      <c r="G7" s="130"/>
    </row>
    <row r="8" spans="1:7" x14ac:dyDescent="0.3">
      <c r="A8" s="126">
        <v>43472</v>
      </c>
      <c r="B8" s="127"/>
      <c r="C8" s="127">
        <v>1523</v>
      </c>
      <c r="D8" s="127">
        <v>99015</v>
      </c>
      <c r="E8" s="128" t="s">
        <v>218</v>
      </c>
      <c r="F8" s="129">
        <v>550197000011645</v>
      </c>
      <c r="G8" s="123">
        <v>1389.87</v>
      </c>
    </row>
    <row r="9" spans="1:7" x14ac:dyDescent="0.3">
      <c r="A9" s="124"/>
      <c r="B9" s="124"/>
      <c r="C9" s="124"/>
      <c r="D9" s="124"/>
      <c r="E9" s="125" t="s">
        <v>221</v>
      </c>
      <c r="F9" s="125"/>
      <c r="G9" s="130"/>
    </row>
    <row r="10" spans="1:7" x14ac:dyDescent="0.3">
      <c r="A10" s="126">
        <v>43472</v>
      </c>
      <c r="B10" s="127"/>
      <c r="C10" s="127">
        <v>1523</v>
      </c>
      <c r="D10" s="127">
        <v>99015</v>
      </c>
      <c r="E10" s="128" t="s">
        <v>218</v>
      </c>
      <c r="F10" s="129">
        <v>550197000011778</v>
      </c>
      <c r="G10" s="123">
        <v>2625</v>
      </c>
    </row>
    <row r="11" spans="1:7" x14ac:dyDescent="0.3">
      <c r="A11" s="124"/>
      <c r="B11" s="124"/>
      <c r="C11" s="124"/>
      <c r="D11" s="124"/>
      <c r="E11" s="125" t="s">
        <v>222</v>
      </c>
      <c r="F11" s="125"/>
      <c r="G11" s="130"/>
    </row>
    <row r="12" spans="1:7" x14ac:dyDescent="0.3">
      <c r="A12" s="126">
        <v>43472</v>
      </c>
      <c r="B12" s="127"/>
      <c r="C12" s="127">
        <v>1523</v>
      </c>
      <c r="D12" s="127">
        <v>99015</v>
      </c>
      <c r="E12" s="128" t="s">
        <v>218</v>
      </c>
      <c r="F12" s="129">
        <v>550197000014003</v>
      </c>
      <c r="G12" s="123">
        <v>1410.39</v>
      </c>
    </row>
    <row r="13" spans="1:7" x14ac:dyDescent="0.3">
      <c r="A13" s="124"/>
      <c r="B13" s="124"/>
      <c r="C13" s="124"/>
      <c r="D13" s="124"/>
      <c r="E13" s="125" t="s">
        <v>223</v>
      </c>
      <c r="F13" s="125"/>
      <c r="G13" s="130"/>
    </row>
    <row r="14" spans="1:7" x14ac:dyDescent="0.3">
      <c r="A14" s="126">
        <v>43472</v>
      </c>
      <c r="B14" s="127"/>
      <c r="C14" s="127">
        <v>1523</v>
      </c>
      <c r="D14" s="127">
        <v>99015</v>
      </c>
      <c r="E14" s="128" t="s">
        <v>218</v>
      </c>
      <c r="F14" s="129">
        <v>550331000014500</v>
      </c>
      <c r="G14" s="123">
        <v>3111.1</v>
      </c>
    </row>
    <row r="15" spans="1:7" x14ac:dyDescent="0.3">
      <c r="A15" s="124"/>
      <c r="B15" s="124"/>
      <c r="C15" s="124"/>
      <c r="D15" s="124"/>
      <c r="E15" s="125" t="s">
        <v>224</v>
      </c>
      <c r="F15" s="125"/>
      <c r="G15" s="130"/>
    </row>
    <row r="16" spans="1:7" x14ac:dyDescent="0.3">
      <c r="A16" s="126">
        <v>43472</v>
      </c>
      <c r="B16" s="127"/>
      <c r="C16" s="127">
        <v>1523</v>
      </c>
      <c r="D16" s="127">
        <v>99015</v>
      </c>
      <c r="E16" s="128" t="s">
        <v>218</v>
      </c>
      <c r="F16" s="129">
        <v>550331000022850</v>
      </c>
      <c r="G16" s="123">
        <v>1734.88</v>
      </c>
    </row>
    <row r="17" spans="1:7" x14ac:dyDescent="0.3">
      <c r="A17" s="124"/>
      <c r="B17" s="124"/>
      <c r="C17" s="124"/>
      <c r="D17" s="124"/>
      <c r="E17" s="125" t="s">
        <v>225</v>
      </c>
      <c r="F17" s="125"/>
      <c r="G17" s="130"/>
    </row>
    <row r="18" spans="1:7" x14ac:dyDescent="0.3">
      <c r="A18" s="126">
        <v>43472</v>
      </c>
      <c r="B18" s="127"/>
      <c r="C18" s="127">
        <v>1523</v>
      </c>
      <c r="D18" s="127">
        <v>99015</v>
      </c>
      <c r="E18" s="128" t="s">
        <v>218</v>
      </c>
      <c r="F18" s="129">
        <v>550621000048111</v>
      </c>
      <c r="G18" s="123">
        <v>2788.59</v>
      </c>
    </row>
    <row r="19" spans="1:7" x14ac:dyDescent="0.3">
      <c r="A19" s="124"/>
      <c r="B19" s="124"/>
      <c r="C19" s="124"/>
      <c r="D19" s="124"/>
      <c r="E19" s="125" t="s">
        <v>226</v>
      </c>
      <c r="F19" s="125"/>
      <c r="G19" s="130"/>
    </row>
    <row r="20" spans="1:7" x14ac:dyDescent="0.3">
      <c r="A20" s="126">
        <v>43472</v>
      </c>
      <c r="B20" s="127"/>
      <c r="C20" s="127">
        <v>1523</v>
      </c>
      <c r="D20" s="127">
        <v>99015</v>
      </c>
      <c r="E20" s="128" t="s">
        <v>218</v>
      </c>
      <c r="F20" s="129">
        <v>551054000005319</v>
      </c>
      <c r="G20" s="123">
        <v>2464.7600000000002</v>
      </c>
    </row>
    <row r="21" spans="1:7" x14ac:dyDescent="0.3">
      <c r="A21" s="124"/>
      <c r="B21" s="124"/>
      <c r="C21" s="124"/>
      <c r="D21" s="124"/>
      <c r="E21" s="125" t="s">
        <v>227</v>
      </c>
      <c r="F21" s="125"/>
      <c r="G21" s="130"/>
    </row>
    <row r="22" spans="1:7" x14ac:dyDescent="0.3">
      <c r="A22" s="126">
        <v>43472</v>
      </c>
      <c r="B22" s="127"/>
      <c r="C22" s="127">
        <v>1523</v>
      </c>
      <c r="D22" s="127">
        <v>99015</v>
      </c>
      <c r="E22" s="128" t="s">
        <v>218</v>
      </c>
      <c r="F22" s="129">
        <v>551054000009287</v>
      </c>
      <c r="G22" s="123">
        <v>1449.03</v>
      </c>
    </row>
    <row r="23" spans="1:7" x14ac:dyDescent="0.3">
      <c r="A23" s="124"/>
      <c r="B23" s="124"/>
      <c r="C23" s="124"/>
      <c r="D23" s="124"/>
      <c r="E23" s="125" t="s">
        <v>228</v>
      </c>
      <c r="F23" s="125"/>
      <c r="G23" s="130"/>
    </row>
    <row r="24" spans="1:7" x14ac:dyDescent="0.3">
      <c r="A24" s="126">
        <v>43472</v>
      </c>
      <c r="B24" s="127"/>
      <c r="C24" s="127">
        <v>1523</v>
      </c>
      <c r="D24" s="127">
        <v>99015</v>
      </c>
      <c r="E24" s="128" t="s">
        <v>218</v>
      </c>
      <c r="F24" s="129">
        <v>551054000009569</v>
      </c>
      <c r="G24" s="123">
        <v>1360.61</v>
      </c>
    </row>
    <row r="25" spans="1:7" x14ac:dyDescent="0.3">
      <c r="A25" s="124"/>
      <c r="B25" s="124"/>
      <c r="C25" s="124"/>
      <c r="D25" s="124"/>
      <c r="E25" s="125" t="s">
        <v>229</v>
      </c>
      <c r="F25" s="125"/>
      <c r="G25" s="130"/>
    </row>
    <row r="26" spans="1:7" x14ac:dyDescent="0.3">
      <c r="A26" s="126">
        <v>43472</v>
      </c>
      <c r="B26" s="127"/>
      <c r="C26" s="127">
        <v>1523</v>
      </c>
      <c r="D26" s="127">
        <v>99015</v>
      </c>
      <c r="E26" s="128" t="s">
        <v>218</v>
      </c>
      <c r="F26" s="129">
        <v>551054000014888</v>
      </c>
      <c r="G26" s="123">
        <v>1410.71</v>
      </c>
    </row>
    <row r="27" spans="1:7" x14ac:dyDescent="0.3">
      <c r="A27" s="124"/>
      <c r="B27" s="124"/>
      <c r="C27" s="124"/>
      <c r="D27" s="124"/>
      <c r="E27" s="125" t="s">
        <v>230</v>
      </c>
      <c r="F27" s="125"/>
      <c r="G27" s="130"/>
    </row>
    <row r="28" spans="1:7" x14ac:dyDescent="0.3">
      <c r="A28" s="126">
        <v>43472</v>
      </c>
      <c r="B28" s="127"/>
      <c r="C28" s="127">
        <v>1523</v>
      </c>
      <c r="D28" s="127">
        <v>99015</v>
      </c>
      <c r="E28" s="128" t="s">
        <v>218</v>
      </c>
      <c r="F28" s="129">
        <v>551054000016652</v>
      </c>
      <c r="G28" s="123">
        <v>1101.95</v>
      </c>
    </row>
    <row r="29" spans="1:7" x14ac:dyDescent="0.3">
      <c r="A29" s="124"/>
      <c r="B29" s="124"/>
      <c r="C29" s="124"/>
      <c r="D29" s="124"/>
      <c r="E29" s="125" t="s">
        <v>231</v>
      </c>
      <c r="F29" s="125"/>
      <c r="G29" s="130"/>
    </row>
    <row r="30" spans="1:7" x14ac:dyDescent="0.3">
      <c r="A30" s="126">
        <v>43472</v>
      </c>
      <c r="B30" s="127"/>
      <c r="C30" s="127">
        <v>1523</v>
      </c>
      <c r="D30" s="127">
        <v>99015</v>
      </c>
      <c r="E30" s="128" t="s">
        <v>218</v>
      </c>
      <c r="F30" s="129">
        <v>551054000017618</v>
      </c>
      <c r="G30" s="123">
        <v>1458.14</v>
      </c>
    </row>
    <row r="31" spans="1:7" x14ac:dyDescent="0.3">
      <c r="A31" s="124"/>
      <c r="B31" s="124"/>
      <c r="C31" s="124"/>
      <c r="D31" s="124"/>
      <c r="E31" s="125" t="s">
        <v>232</v>
      </c>
      <c r="F31" s="125"/>
      <c r="G31" s="130"/>
    </row>
    <row r="32" spans="1:7" x14ac:dyDescent="0.3">
      <c r="A32" s="126">
        <v>43472</v>
      </c>
      <c r="B32" s="127"/>
      <c r="C32" s="127">
        <v>1523</v>
      </c>
      <c r="D32" s="127">
        <v>99015</v>
      </c>
      <c r="E32" s="128" t="s">
        <v>218</v>
      </c>
      <c r="F32" s="129">
        <v>551054000021769</v>
      </c>
      <c r="G32" s="123">
        <v>919.51</v>
      </c>
    </row>
    <row r="33" spans="1:7" x14ac:dyDescent="0.3">
      <c r="A33" s="124"/>
      <c r="B33" s="124"/>
      <c r="C33" s="124"/>
      <c r="D33" s="124"/>
      <c r="E33" s="125" t="s">
        <v>233</v>
      </c>
      <c r="F33" s="125"/>
      <c r="G33" s="130"/>
    </row>
    <row r="34" spans="1:7" x14ac:dyDescent="0.3">
      <c r="A34" s="126">
        <v>43472</v>
      </c>
      <c r="B34" s="127"/>
      <c r="C34" s="127">
        <v>1523</v>
      </c>
      <c r="D34" s="127">
        <v>99015</v>
      </c>
      <c r="E34" s="128" t="s">
        <v>218</v>
      </c>
      <c r="F34" s="129">
        <v>551054000027253</v>
      </c>
      <c r="G34" s="123">
        <v>2324.5300000000002</v>
      </c>
    </row>
    <row r="35" spans="1:7" x14ac:dyDescent="0.3">
      <c r="A35" s="124"/>
      <c r="B35" s="124"/>
      <c r="C35" s="124"/>
      <c r="D35" s="124"/>
      <c r="E35" s="125" t="s">
        <v>234</v>
      </c>
      <c r="F35" s="125"/>
      <c r="G35" s="130"/>
    </row>
    <row r="36" spans="1:7" x14ac:dyDescent="0.3">
      <c r="A36" s="126">
        <v>43472</v>
      </c>
      <c r="B36" s="127"/>
      <c r="C36" s="127">
        <v>1523</v>
      </c>
      <c r="D36" s="127">
        <v>99015</v>
      </c>
      <c r="E36" s="128" t="s">
        <v>218</v>
      </c>
      <c r="F36" s="129">
        <v>551054000027946</v>
      </c>
      <c r="G36" s="123">
        <v>1216.01</v>
      </c>
    </row>
    <row r="37" spans="1:7" x14ac:dyDescent="0.3">
      <c r="A37" s="124"/>
      <c r="B37" s="124"/>
      <c r="C37" s="124"/>
      <c r="D37" s="124"/>
      <c r="E37" s="125" t="s">
        <v>235</v>
      </c>
      <c r="F37" s="125"/>
      <c r="G37" s="130"/>
    </row>
    <row r="38" spans="1:7" x14ac:dyDescent="0.3">
      <c r="A38" s="126">
        <v>43472</v>
      </c>
      <c r="B38" s="127"/>
      <c r="C38" s="127">
        <v>1523</v>
      </c>
      <c r="D38" s="127">
        <v>99015</v>
      </c>
      <c r="E38" s="128" t="s">
        <v>218</v>
      </c>
      <c r="F38" s="129">
        <v>551054000028330</v>
      </c>
      <c r="G38" s="123">
        <v>1332.84</v>
      </c>
    </row>
    <row r="39" spans="1:7" x14ac:dyDescent="0.3">
      <c r="A39" s="124"/>
      <c r="B39" s="124"/>
      <c r="C39" s="124"/>
      <c r="D39" s="124"/>
      <c r="E39" s="125" t="s">
        <v>236</v>
      </c>
      <c r="F39" s="125"/>
      <c r="G39" s="130"/>
    </row>
    <row r="40" spans="1:7" x14ac:dyDescent="0.3">
      <c r="A40" s="126">
        <v>43472</v>
      </c>
      <c r="B40" s="127"/>
      <c r="C40" s="127">
        <v>1523</v>
      </c>
      <c r="D40" s="127">
        <v>99015</v>
      </c>
      <c r="E40" s="128" t="s">
        <v>218</v>
      </c>
      <c r="F40" s="129">
        <v>551054000028475</v>
      </c>
      <c r="G40" s="123">
        <v>1253.77</v>
      </c>
    </row>
    <row r="41" spans="1:7" x14ac:dyDescent="0.3">
      <c r="A41" s="124"/>
      <c r="B41" s="124"/>
      <c r="C41" s="124"/>
      <c r="D41" s="124"/>
      <c r="E41" s="125" t="s">
        <v>237</v>
      </c>
      <c r="F41" s="125"/>
      <c r="G41" s="130"/>
    </row>
    <row r="42" spans="1:7" x14ac:dyDescent="0.3">
      <c r="A42" s="126">
        <v>43472</v>
      </c>
      <c r="B42" s="127"/>
      <c r="C42" s="127">
        <v>1523</v>
      </c>
      <c r="D42" s="127">
        <v>99015</v>
      </c>
      <c r="E42" s="128" t="s">
        <v>218</v>
      </c>
      <c r="F42" s="129">
        <v>551054000029304</v>
      </c>
      <c r="G42" s="123">
        <v>1299.67</v>
      </c>
    </row>
    <row r="43" spans="1:7" x14ac:dyDescent="0.3">
      <c r="A43" s="124"/>
      <c r="B43" s="124"/>
      <c r="C43" s="124"/>
      <c r="D43" s="124"/>
      <c r="E43" s="125" t="s">
        <v>238</v>
      </c>
      <c r="F43" s="125"/>
      <c r="G43" s="130"/>
    </row>
    <row r="44" spans="1:7" x14ac:dyDescent="0.3">
      <c r="A44" s="126">
        <v>43472</v>
      </c>
      <c r="B44" s="127"/>
      <c r="C44" s="127">
        <v>1523</v>
      </c>
      <c r="D44" s="127">
        <v>99015</v>
      </c>
      <c r="E44" s="128" t="s">
        <v>218</v>
      </c>
      <c r="F44" s="129">
        <v>551054000031126</v>
      </c>
      <c r="G44" s="123">
        <v>1335.94</v>
      </c>
    </row>
    <row r="45" spans="1:7" x14ac:dyDescent="0.3">
      <c r="A45" s="124"/>
      <c r="B45" s="124"/>
      <c r="C45" s="124"/>
      <c r="D45" s="124"/>
      <c r="E45" s="125" t="s">
        <v>239</v>
      </c>
      <c r="F45" s="125"/>
      <c r="G45" s="130"/>
    </row>
    <row r="46" spans="1:7" x14ac:dyDescent="0.3">
      <c r="A46" s="126">
        <v>43472</v>
      </c>
      <c r="B46" s="127"/>
      <c r="C46" s="127">
        <v>1523</v>
      </c>
      <c r="D46" s="127">
        <v>99015</v>
      </c>
      <c r="E46" s="128" t="s">
        <v>218</v>
      </c>
      <c r="F46" s="129">
        <v>551054000032064</v>
      </c>
      <c r="G46" s="123">
        <v>1313.69</v>
      </c>
    </row>
    <row r="47" spans="1:7" x14ac:dyDescent="0.3">
      <c r="A47" s="124"/>
      <c r="B47" s="124"/>
      <c r="C47" s="124"/>
      <c r="D47" s="124"/>
      <c r="E47" s="125" t="s">
        <v>240</v>
      </c>
      <c r="F47" s="125"/>
      <c r="G47" s="130"/>
    </row>
    <row r="48" spans="1:7" x14ac:dyDescent="0.3">
      <c r="A48" s="126">
        <v>43472</v>
      </c>
      <c r="B48" s="127"/>
      <c r="C48" s="127">
        <v>1523</v>
      </c>
      <c r="D48" s="127">
        <v>99015</v>
      </c>
      <c r="E48" s="128" t="s">
        <v>218</v>
      </c>
      <c r="F48" s="129">
        <v>551054000032695</v>
      </c>
      <c r="G48" s="123">
        <v>2244.2199999999998</v>
      </c>
    </row>
    <row r="49" spans="1:7" x14ac:dyDescent="0.3">
      <c r="A49" s="124"/>
      <c r="B49" s="124"/>
      <c r="C49" s="124"/>
      <c r="D49" s="124"/>
      <c r="E49" s="125" t="s">
        <v>242</v>
      </c>
      <c r="F49" s="125"/>
      <c r="G49" s="130"/>
    </row>
    <row r="50" spans="1:7" x14ac:dyDescent="0.3">
      <c r="A50" s="126">
        <v>43472</v>
      </c>
      <c r="B50" s="127"/>
      <c r="C50" s="127">
        <v>1523</v>
      </c>
      <c r="D50" s="127">
        <v>99015</v>
      </c>
      <c r="E50" s="128" t="s">
        <v>218</v>
      </c>
      <c r="F50" s="129">
        <v>551054000033552</v>
      </c>
      <c r="G50" s="123">
        <v>1822.75</v>
      </c>
    </row>
    <row r="51" spans="1:7" x14ac:dyDescent="0.3">
      <c r="A51" s="124"/>
      <c r="B51" s="124"/>
      <c r="C51" s="124"/>
      <c r="D51" s="124"/>
      <c r="E51" s="125" t="s">
        <v>243</v>
      </c>
      <c r="F51" s="125"/>
      <c r="G51" s="130"/>
    </row>
    <row r="52" spans="1:7" x14ac:dyDescent="0.3">
      <c r="A52" s="126">
        <v>43472</v>
      </c>
      <c r="B52" s="127"/>
      <c r="C52" s="127">
        <v>1523</v>
      </c>
      <c r="D52" s="127">
        <v>99015</v>
      </c>
      <c r="E52" s="128" t="s">
        <v>218</v>
      </c>
      <c r="F52" s="129">
        <v>551054000034266</v>
      </c>
      <c r="G52" s="123">
        <v>1979.26</v>
      </c>
    </row>
    <row r="53" spans="1:7" x14ac:dyDescent="0.3">
      <c r="A53" s="124"/>
      <c r="B53" s="124"/>
      <c r="C53" s="124"/>
      <c r="D53" s="124"/>
      <c r="E53" s="125" t="s">
        <v>244</v>
      </c>
      <c r="F53" s="125"/>
      <c r="G53" s="130"/>
    </row>
    <row r="54" spans="1:7" x14ac:dyDescent="0.3">
      <c r="A54" s="126">
        <v>43472</v>
      </c>
      <c r="B54" s="127"/>
      <c r="C54" s="127">
        <v>1523</v>
      </c>
      <c r="D54" s="127">
        <v>99015</v>
      </c>
      <c r="E54" s="128" t="s">
        <v>218</v>
      </c>
      <c r="F54" s="129">
        <v>551054000036173</v>
      </c>
      <c r="G54" s="123">
        <v>2220.61</v>
      </c>
    </row>
    <row r="55" spans="1:7" x14ac:dyDescent="0.3">
      <c r="A55" s="124"/>
      <c r="B55" s="124"/>
      <c r="C55" s="124"/>
      <c r="D55" s="124"/>
      <c r="E55" s="125" t="s">
        <v>245</v>
      </c>
      <c r="F55" s="125"/>
      <c r="G55" s="130"/>
    </row>
    <row r="56" spans="1:7" x14ac:dyDescent="0.3">
      <c r="A56" s="126">
        <v>43472</v>
      </c>
      <c r="B56" s="127"/>
      <c r="C56" s="127">
        <v>1523</v>
      </c>
      <c r="D56" s="127">
        <v>99015</v>
      </c>
      <c r="E56" s="128" t="s">
        <v>218</v>
      </c>
      <c r="F56" s="129">
        <v>551054000037807</v>
      </c>
      <c r="G56" s="123">
        <v>1418.07</v>
      </c>
    </row>
    <row r="57" spans="1:7" x14ac:dyDescent="0.3">
      <c r="A57" s="124"/>
      <c r="B57" s="124"/>
      <c r="C57" s="124"/>
      <c r="D57" s="124"/>
      <c r="E57" s="125" t="s">
        <v>246</v>
      </c>
      <c r="F57" s="125"/>
      <c r="G57" s="130"/>
    </row>
    <row r="58" spans="1:7" x14ac:dyDescent="0.3">
      <c r="A58" s="126">
        <v>43472</v>
      </c>
      <c r="B58" s="127"/>
      <c r="C58" s="127">
        <v>1523</v>
      </c>
      <c r="D58" s="127">
        <v>99015</v>
      </c>
      <c r="E58" s="128" t="s">
        <v>218</v>
      </c>
      <c r="F58" s="129">
        <v>551054000037855</v>
      </c>
      <c r="G58" s="123">
        <v>1411.5</v>
      </c>
    </row>
    <row r="59" spans="1:7" x14ac:dyDescent="0.3">
      <c r="A59" s="124"/>
      <c r="B59" s="124"/>
      <c r="C59" s="124"/>
      <c r="D59" s="124"/>
      <c r="E59" s="125" t="s">
        <v>247</v>
      </c>
      <c r="F59" s="125"/>
      <c r="G59" s="130"/>
    </row>
    <row r="60" spans="1:7" x14ac:dyDescent="0.3">
      <c r="A60" s="126">
        <v>43472</v>
      </c>
      <c r="B60" s="127"/>
      <c r="C60" s="127">
        <v>1523</v>
      </c>
      <c r="D60" s="127">
        <v>99015</v>
      </c>
      <c r="E60" s="128" t="s">
        <v>218</v>
      </c>
      <c r="F60" s="129">
        <v>551054000037861</v>
      </c>
      <c r="G60" s="123">
        <v>1316.16</v>
      </c>
    </row>
    <row r="61" spans="1:7" x14ac:dyDescent="0.3">
      <c r="A61" s="124"/>
      <c r="B61" s="124"/>
      <c r="C61" s="124"/>
      <c r="D61" s="124"/>
      <c r="E61" s="125" t="s">
        <v>248</v>
      </c>
      <c r="F61" s="125"/>
      <c r="G61" s="130"/>
    </row>
    <row r="62" spans="1:7" x14ac:dyDescent="0.3">
      <c r="A62" s="126">
        <v>43472</v>
      </c>
      <c r="B62" s="127"/>
      <c r="C62" s="127">
        <v>1523</v>
      </c>
      <c r="D62" s="127">
        <v>99015</v>
      </c>
      <c r="E62" s="128" t="s">
        <v>218</v>
      </c>
      <c r="F62" s="129">
        <v>551054000037862</v>
      </c>
      <c r="G62" s="123">
        <v>819.56</v>
      </c>
    </row>
    <row r="63" spans="1:7" x14ac:dyDescent="0.3">
      <c r="A63" s="124"/>
      <c r="B63" s="124"/>
      <c r="C63" s="124"/>
      <c r="D63" s="124"/>
      <c r="E63" s="125" t="s">
        <v>249</v>
      </c>
      <c r="F63" s="125"/>
      <c r="G63" s="130"/>
    </row>
    <row r="64" spans="1:7" x14ac:dyDescent="0.3">
      <c r="A64" s="126">
        <v>43472</v>
      </c>
      <c r="B64" s="127"/>
      <c r="C64" s="127">
        <v>1523</v>
      </c>
      <c r="D64" s="127">
        <v>99015</v>
      </c>
      <c r="E64" s="128" t="s">
        <v>218</v>
      </c>
      <c r="F64" s="129">
        <v>551054000037863</v>
      </c>
      <c r="G64" s="123">
        <v>1053.22</v>
      </c>
    </row>
    <row r="65" spans="1:7" x14ac:dyDescent="0.3">
      <c r="A65" s="124"/>
      <c r="B65" s="124"/>
      <c r="C65" s="124"/>
      <c r="D65" s="124"/>
      <c r="E65" s="125" t="s">
        <v>250</v>
      </c>
      <c r="F65" s="125"/>
      <c r="G65" s="130"/>
    </row>
    <row r="66" spans="1:7" x14ac:dyDescent="0.3">
      <c r="A66" s="126">
        <v>43472</v>
      </c>
      <c r="B66" s="127"/>
      <c r="C66" s="127">
        <v>1523</v>
      </c>
      <c r="D66" s="127">
        <v>99015</v>
      </c>
      <c r="E66" s="128" t="s">
        <v>218</v>
      </c>
      <c r="F66" s="129">
        <v>551054000037869</v>
      </c>
      <c r="G66" s="123">
        <v>1496.67</v>
      </c>
    </row>
    <row r="67" spans="1:7" x14ac:dyDescent="0.3">
      <c r="A67" s="124"/>
      <c r="B67" s="124"/>
      <c r="C67" s="124"/>
      <c r="D67" s="124"/>
      <c r="E67" s="125" t="s">
        <v>251</v>
      </c>
      <c r="F67" s="125"/>
      <c r="G67" s="130"/>
    </row>
    <row r="68" spans="1:7" x14ac:dyDescent="0.3">
      <c r="A68" s="126">
        <v>43472</v>
      </c>
      <c r="B68" s="127"/>
      <c r="C68" s="127">
        <v>1523</v>
      </c>
      <c r="D68" s="127">
        <v>99015</v>
      </c>
      <c r="E68" s="128" t="s">
        <v>218</v>
      </c>
      <c r="F68" s="129">
        <v>551054000037871</v>
      </c>
      <c r="G68" s="123">
        <v>770.72</v>
      </c>
    </row>
    <row r="69" spans="1:7" x14ac:dyDescent="0.3">
      <c r="A69" s="124"/>
      <c r="B69" s="124"/>
      <c r="C69" s="124"/>
      <c r="D69" s="124"/>
      <c r="E69" s="125" t="s">
        <v>252</v>
      </c>
      <c r="F69" s="125"/>
      <c r="G69" s="130"/>
    </row>
    <row r="70" spans="1:7" x14ac:dyDescent="0.3">
      <c r="A70" s="126">
        <v>43472</v>
      </c>
      <c r="B70" s="127"/>
      <c r="C70" s="127">
        <v>1523</v>
      </c>
      <c r="D70" s="127">
        <v>99015</v>
      </c>
      <c r="E70" s="128" t="s">
        <v>218</v>
      </c>
      <c r="F70" s="129">
        <v>551054000037875</v>
      </c>
      <c r="G70" s="123">
        <v>2463.2399999999998</v>
      </c>
    </row>
    <row r="71" spans="1:7" x14ac:dyDescent="0.3">
      <c r="A71" s="124"/>
      <c r="B71" s="124"/>
      <c r="C71" s="124"/>
      <c r="D71" s="124"/>
      <c r="E71" s="125" t="s">
        <v>253</v>
      </c>
      <c r="F71" s="125"/>
      <c r="G71" s="130"/>
    </row>
    <row r="72" spans="1:7" x14ac:dyDescent="0.3">
      <c r="A72" s="126">
        <v>43472</v>
      </c>
      <c r="B72" s="127"/>
      <c r="C72" s="127">
        <v>1523</v>
      </c>
      <c r="D72" s="127">
        <v>99015</v>
      </c>
      <c r="E72" s="128" t="s">
        <v>218</v>
      </c>
      <c r="F72" s="129">
        <v>551054000037876</v>
      </c>
      <c r="G72" s="123">
        <v>1096.43</v>
      </c>
    </row>
    <row r="73" spans="1:7" x14ac:dyDescent="0.3">
      <c r="A73" s="124"/>
      <c r="B73" s="124"/>
      <c r="C73" s="124"/>
      <c r="D73" s="124"/>
      <c r="E73" s="125" t="s">
        <v>254</v>
      </c>
      <c r="F73" s="125"/>
      <c r="G73" s="130"/>
    </row>
    <row r="74" spans="1:7" x14ac:dyDescent="0.3">
      <c r="A74" s="126">
        <v>43472</v>
      </c>
      <c r="B74" s="127"/>
      <c r="C74" s="127">
        <v>1523</v>
      </c>
      <c r="D74" s="127">
        <v>99015</v>
      </c>
      <c r="E74" s="128" t="s">
        <v>218</v>
      </c>
      <c r="F74" s="129">
        <v>551054000037888</v>
      </c>
      <c r="G74" s="123">
        <v>1410.57</v>
      </c>
    </row>
    <row r="75" spans="1:7" x14ac:dyDescent="0.3">
      <c r="A75" s="124"/>
      <c r="B75" s="124"/>
      <c r="C75" s="124"/>
      <c r="D75" s="124"/>
      <c r="E75" s="125" t="s">
        <v>255</v>
      </c>
      <c r="F75" s="125"/>
      <c r="G75" s="130"/>
    </row>
    <row r="76" spans="1:7" x14ac:dyDescent="0.3">
      <c r="A76" s="126">
        <v>43472</v>
      </c>
      <c r="B76" s="127"/>
      <c r="C76" s="127">
        <v>1523</v>
      </c>
      <c r="D76" s="127">
        <v>99015</v>
      </c>
      <c r="E76" s="128" t="s">
        <v>218</v>
      </c>
      <c r="F76" s="129">
        <v>551054000037897</v>
      </c>
      <c r="G76" s="123">
        <v>1214</v>
      </c>
    </row>
    <row r="77" spans="1:7" x14ac:dyDescent="0.3">
      <c r="A77" s="124"/>
      <c r="B77" s="124"/>
      <c r="C77" s="124"/>
      <c r="D77" s="124"/>
      <c r="E77" s="125" t="s">
        <v>256</v>
      </c>
      <c r="F77" s="125"/>
      <c r="G77" s="130"/>
    </row>
    <row r="78" spans="1:7" x14ac:dyDescent="0.3">
      <c r="A78" s="126">
        <v>43472</v>
      </c>
      <c r="B78" s="127"/>
      <c r="C78" s="127">
        <v>1523</v>
      </c>
      <c r="D78" s="127">
        <v>99015</v>
      </c>
      <c r="E78" s="128" t="s">
        <v>218</v>
      </c>
      <c r="F78" s="129">
        <v>551054000037899</v>
      </c>
      <c r="G78" s="123">
        <v>1314.53</v>
      </c>
    </row>
    <row r="79" spans="1:7" x14ac:dyDescent="0.3">
      <c r="A79" s="124"/>
      <c r="B79" s="124"/>
      <c r="C79" s="124"/>
      <c r="D79" s="124"/>
      <c r="E79" s="125" t="s">
        <v>257</v>
      </c>
      <c r="F79" s="125"/>
      <c r="G79" s="130"/>
    </row>
    <row r="80" spans="1:7" x14ac:dyDescent="0.3">
      <c r="A80" s="126">
        <v>43472</v>
      </c>
      <c r="B80" s="127"/>
      <c r="C80" s="127">
        <v>1523</v>
      </c>
      <c r="D80" s="127">
        <v>99015</v>
      </c>
      <c r="E80" s="128" t="s">
        <v>218</v>
      </c>
      <c r="F80" s="129">
        <v>551054000037903</v>
      </c>
      <c r="G80" s="123">
        <v>1348.03</v>
      </c>
    </row>
    <row r="81" spans="1:7" x14ac:dyDescent="0.3">
      <c r="A81" s="124"/>
      <c r="B81" s="124"/>
      <c r="C81" s="124"/>
      <c r="D81" s="124"/>
      <c r="E81" s="125" t="s">
        <v>258</v>
      </c>
      <c r="F81" s="125"/>
      <c r="G81" s="130"/>
    </row>
    <row r="82" spans="1:7" x14ac:dyDescent="0.3">
      <c r="A82" s="126">
        <v>43472</v>
      </c>
      <c r="B82" s="127"/>
      <c r="C82" s="127">
        <v>1523</v>
      </c>
      <c r="D82" s="127">
        <v>99015</v>
      </c>
      <c r="E82" s="128" t="s">
        <v>218</v>
      </c>
      <c r="F82" s="129">
        <v>551054000037904</v>
      </c>
      <c r="G82" s="123">
        <v>1410.59</v>
      </c>
    </row>
    <row r="83" spans="1:7" x14ac:dyDescent="0.3">
      <c r="A83" s="124"/>
      <c r="B83" s="124"/>
      <c r="C83" s="124"/>
      <c r="D83" s="124"/>
      <c r="E83" s="125" t="s">
        <v>259</v>
      </c>
      <c r="F83" s="125"/>
      <c r="G83" s="130"/>
    </row>
    <row r="84" spans="1:7" x14ac:dyDescent="0.3">
      <c r="A84" s="126">
        <v>43472</v>
      </c>
      <c r="B84" s="127"/>
      <c r="C84" s="127">
        <v>1523</v>
      </c>
      <c r="D84" s="127">
        <v>99015</v>
      </c>
      <c r="E84" s="128" t="s">
        <v>218</v>
      </c>
      <c r="F84" s="129">
        <v>551054000037905</v>
      </c>
      <c r="G84" s="123">
        <v>1417.77</v>
      </c>
    </row>
    <row r="85" spans="1:7" x14ac:dyDescent="0.3">
      <c r="A85" s="124"/>
      <c r="B85" s="124"/>
      <c r="C85" s="124"/>
      <c r="D85" s="124"/>
      <c r="E85" s="125" t="s">
        <v>260</v>
      </c>
      <c r="F85" s="125"/>
      <c r="G85" s="130"/>
    </row>
    <row r="86" spans="1:7" x14ac:dyDescent="0.3">
      <c r="A86" s="126">
        <v>43472</v>
      </c>
      <c r="B86" s="127"/>
      <c r="C86" s="127">
        <v>1523</v>
      </c>
      <c r="D86" s="127">
        <v>99015</v>
      </c>
      <c r="E86" s="128" t="s">
        <v>218</v>
      </c>
      <c r="F86" s="129">
        <v>551054000037931</v>
      </c>
      <c r="G86" s="123">
        <v>1448.99</v>
      </c>
    </row>
    <row r="87" spans="1:7" x14ac:dyDescent="0.3">
      <c r="A87" s="124"/>
      <c r="B87" s="124"/>
      <c r="C87" s="124"/>
      <c r="D87" s="124"/>
      <c r="E87" s="125" t="s">
        <v>261</v>
      </c>
      <c r="F87" s="125"/>
      <c r="G87" s="130"/>
    </row>
    <row r="88" spans="1:7" x14ac:dyDescent="0.3">
      <c r="A88" s="126">
        <v>43472</v>
      </c>
      <c r="B88" s="127"/>
      <c r="C88" s="127">
        <v>1523</v>
      </c>
      <c r="D88" s="127">
        <v>99015</v>
      </c>
      <c r="E88" s="128" t="s">
        <v>218</v>
      </c>
      <c r="F88" s="129">
        <v>551054000037934</v>
      </c>
      <c r="G88" s="123">
        <v>1316.96</v>
      </c>
    </row>
    <row r="89" spans="1:7" x14ac:dyDescent="0.3">
      <c r="A89" s="124"/>
      <c r="B89" s="124"/>
      <c r="C89" s="124"/>
      <c r="D89" s="124"/>
      <c r="E89" s="125" t="s">
        <v>262</v>
      </c>
      <c r="F89" s="125"/>
      <c r="G89" s="130"/>
    </row>
    <row r="90" spans="1:7" x14ac:dyDescent="0.3">
      <c r="A90" s="126">
        <v>43472</v>
      </c>
      <c r="B90" s="127"/>
      <c r="C90" s="127">
        <v>1523</v>
      </c>
      <c r="D90" s="127">
        <v>99015</v>
      </c>
      <c r="E90" s="128" t="s">
        <v>218</v>
      </c>
      <c r="F90" s="129">
        <v>551054000037935</v>
      </c>
      <c r="G90" s="123">
        <v>1331.4</v>
      </c>
    </row>
    <row r="91" spans="1:7" x14ac:dyDescent="0.3">
      <c r="A91" s="124"/>
      <c r="B91" s="124"/>
      <c r="C91" s="124"/>
      <c r="D91" s="124"/>
      <c r="E91" s="125" t="s">
        <v>263</v>
      </c>
      <c r="F91" s="125"/>
      <c r="G91" s="130"/>
    </row>
    <row r="92" spans="1:7" x14ac:dyDescent="0.3">
      <c r="A92" s="126">
        <v>43472</v>
      </c>
      <c r="B92" s="127"/>
      <c r="C92" s="127">
        <v>1523</v>
      </c>
      <c r="D92" s="127">
        <v>99015</v>
      </c>
      <c r="E92" s="128" t="s">
        <v>218</v>
      </c>
      <c r="F92" s="129">
        <v>551054000037936</v>
      </c>
      <c r="G92" s="123">
        <v>1308.29</v>
      </c>
    </row>
    <row r="93" spans="1:7" x14ac:dyDescent="0.3">
      <c r="A93" s="124"/>
      <c r="B93" s="124"/>
      <c r="C93" s="124"/>
      <c r="D93" s="124"/>
      <c r="E93" s="125" t="s">
        <v>264</v>
      </c>
      <c r="F93" s="125"/>
      <c r="G93" s="130"/>
    </row>
    <row r="94" spans="1:7" x14ac:dyDescent="0.3">
      <c r="A94" s="126">
        <v>43472</v>
      </c>
      <c r="B94" s="127"/>
      <c r="C94" s="127">
        <v>1523</v>
      </c>
      <c r="D94" s="127">
        <v>99015</v>
      </c>
      <c r="E94" s="128" t="s">
        <v>218</v>
      </c>
      <c r="F94" s="129">
        <v>551054000037937</v>
      </c>
      <c r="G94" s="123">
        <v>1449.35</v>
      </c>
    </row>
    <row r="95" spans="1:7" x14ac:dyDescent="0.3">
      <c r="A95" s="124"/>
      <c r="B95" s="124"/>
      <c r="C95" s="124"/>
      <c r="D95" s="124"/>
      <c r="E95" s="125" t="s">
        <v>265</v>
      </c>
      <c r="F95" s="125"/>
      <c r="G95" s="130"/>
    </row>
    <row r="96" spans="1:7" x14ac:dyDescent="0.3">
      <c r="A96" s="126">
        <v>43472</v>
      </c>
      <c r="B96" s="127"/>
      <c r="C96" s="127">
        <v>1523</v>
      </c>
      <c r="D96" s="127">
        <v>99015</v>
      </c>
      <c r="E96" s="128" t="s">
        <v>218</v>
      </c>
      <c r="F96" s="129">
        <v>551054000037946</v>
      </c>
      <c r="G96" s="123">
        <v>652.57000000000005</v>
      </c>
    </row>
    <row r="97" spans="1:7" x14ac:dyDescent="0.3">
      <c r="A97" s="124"/>
      <c r="B97" s="124"/>
      <c r="C97" s="124"/>
      <c r="D97" s="124"/>
      <c r="E97" s="125" t="s">
        <v>266</v>
      </c>
      <c r="F97" s="125"/>
      <c r="G97" s="130"/>
    </row>
    <row r="98" spans="1:7" x14ac:dyDescent="0.3">
      <c r="A98" s="126">
        <v>43472</v>
      </c>
      <c r="B98" s="127"/>
      <c r="C98" s="127">
        <v>1523</v>
      </c>
      <c r="D98" s="127">
        <v>99015</v>
      </c>
      <c r="E98" s="128" t="s">
        <v>218</v>
      </c>
      <c r="F98" s="129">
        <v>551054000037968</v>
      </c>
      <c r="G98" s="123">
        <v>1362.62</v>
      </c>
    </row>
    <row r="99" spans="1:7" x14ac:dyDescent="0.3">
      <c r="A99" s="124"/>
      <c r="B99" s="124"/>
      <c r="C99" s="124"/>
      <c r="D99" s="124"/>
      <c r="E99" s="125" t="s">
        <v>267</v>
      </c>
      <c r="F99" s="125"/>
      <c r="G99" s="130"/>
    </row>
    <row r="100" spans="1:7" x14ac:dyDescent="0.3">
      <c r="A100" s="126">
        <v>43472</v>
      </c>
      <c r="B100" s="127"/>
      <c r="C100" s="127">
        <v>1523</v>
      </c>
      <c r="D100" s="127">
        <v>99015</v>
      </c>
      <c r="E100" s="128" t="s">
        <v>218</v>
      </c>
      <c r="F100" s="129">
        <v>551054000037970</v>
      </c>
      <c r="G100" s="123">
        <v>456.86</v>
      </c>
    </row>
    <row r="101" spans="1:7" x14ac:dyDescent="0.3">
      <c r="A101" s="124"/>
      <c r="B101" s="124"/>
      <c r="C101" s="124"/>
      <c r="D101" s="124"/>
      <c r="E101" s="125" t="s">
        <v>268</v>
      </c>
      <c r="F101" s="125"/>
      <c r="G101" s="130"/>
    </row>
    <row r="102" spans="1:7" x14ac:dyDescent="0.3">
      <c r="A102" s="126">
        <v>43472</v>
      </c>
      <c r="B102" s="127"/>
      <c r="C102" s="127">
        <v>1523</v>
      </c>
      <c r="D102" s="127">
        <v>99015</v>
      </c>
      <c r="E102" s="128" t="s">
        <v>218</v>
      </c>
      <c r="F102" s="129">
        <v>551054000037984</v>
      </c>
      <c r="G102" s="123">
        <v>1299.0899999999999</v>
      </c>
    </row>
    <row r="103" spans="1:7" x14ac:dyDescent="0.3">
      <c r="A103" s="124"/>
      <c r="B103" s="124"/>
      <c r="C103" s="124"/>
      <c r="D103" s="124"/>
      <c r="E103" s="125" t="s">
        <v>269</v>
      </c>
      <c r="F103" s="125"/>
      <c r="G103" s="130"/>
    </row>
    <row r="104" spans="1:7" x14ac:dyDescent="0.3">
      <c r="A104" s="126">
        <v>43472</v>
      </c>
      <c r="B104" s="127"/>
      <c r="C104" s="127">
        <v>1523</v>
      </c>
      <c r="D104" s="127">
        <v>99015</v>
      </c>
      <c r="E104" s="128" t="s">
        <v>218</v>
      </c>
      <c r="F104" s="129">
        <v>551054000038026</v>
      </c>
      <c r="G104" s="123">
        <v>1302.4100000000001</v>
      </c>
    </row>
    <row r="105" spans="1:7" x14ac:dyDescent="0.3">
      <c r="A105" s="124"/>
      <c r="B105" s="124"/>
      <c r="C105" s="124"/>
      <c r="D105" s="124"/>
      <c r="E105" s="125" t="s">
        <v>270</v>
      </c>
      <c r="F105" s="125"/>
      <c r="G105" s="130"/>
    </row>
    <row r="106" spans="1:7" x14ac:dyDescent="0.3">
      <c r="A106" s="126">
        <v>43472</v>
      </c>
      <c r="B106" s="127"/>
      <c r="C106" s="127">
        <v>1523</v>
      </c>
      <c r="D106" s="127">
        <v>99015</v>
      </c>
      <c r="E106" s="128" t="s">
        <v>218</v>
      </c>
      <c r="F106" s="129">
        <v>551054000038138</v>
      </c>
      <c r="G106" s="123">
        <v>2773.9</v>
      </c>
    </row>
    <row r="107" spans="1:7" x14ac:dyDescent="0.3">
      <c r="A107" s="124"/>
      <c r="B107" s="124"/>
      <c r="C107" s="124"/>
      <c r="D107" s="124"/>
      <c r="E107" s="125" t="s">
        <v>271</v>
      </c>
      <c r="F107" s="125"/>
      <c r="G107" s="130"/>
    </row>
    <row r="108" spans="1:7" x14ac:dyDescent="0.3">
      <c r="A108" s="126">
        <v>43472</v>
      </c>
      <c r="B108" s="127"/>
      <c r="C108" s="127">
        <v>1523</v>
      </c>
      <c r="D108" s="127">
        <v>99015</v>
      </c>
      <c r="E108" s="128" t="s">
        <v>218</v>
      </c>
      <c r="F108" s="129">
        <v>551054000038157</v>
      </c>
      <c r="G108" s="123">
        <v>1271.78</v>
      </c>
    </row>
    <row r="109" spans="1:7" x14ac:dyDescent="0.3">
      <c r="A109" s="124"/>
      <c r="B109" s="124"/>
      <c r="C109" s="124"/>
      <c r="D109" s="124"/>
      <c r="E109" s="125" t="s">
        <v>272</v>
      </c>
      <c r="F109" s="125"/>
      <c r="G109" s="130"/>
    </row>
    <row r="110" spans="1:7" x14ac:dyDescent="0.3">
      <c r="A110" s="126">
        <v>43472</v>
      </c>
      <c r="B110" s="127"/>
      <c r="C110" s="127">
        <v>1523</v>
      </c>
      <c r="D110" s="127">
        <v>99015</v>
      </c>
      <c r="E110" s="128" t="s">
        <v>218</v>
      </c>
      <c r="F110" s="129">
        <v>551054000038173</v>
      </c>
      <c r="G110" s="123">
        <v>509.27</v>
      </c>
    </row>
    <row r="111" spans="1:7" x14ac:dyDescent="0.3">
      <c r="A111" s="124"/>
      <c r="B111" s="124"/>
      <c r="C111" s="124"/>
      <c r="D111" s="124"/>
      <c r="E111" s="125" t="s">
        <v>273</v>
      </c>
      <c r="F111" s="125"/>
      <c r="G111" s="130"/>
    </row>
    <row r="112" spans="1:7" x14ac:dyDescent="0.3">
      <c r="A112" s="126">
        <v>43472</v>
      </c>
      <c r="B112" s="127"/>
      <c r="C112" s="127">
        <v>1523</v>
      </c>
      <c r="D112" s="127">
        <v>99015</v>
      </c>
      <c r="E112" s="128" t="s">
        <v>218</v>
      </c>
      <c r="F112" s="129">
        <v>551054000038211</v>
      </c>
      <c r="G112" s="123">
        <v>1393.09</v>
      </c>
    </row>
    <row r="113" spans="1:7" x14ac:dyDescent="0.3">
      <c r="A113" s="124"/>
      <c r="B113" s="124"/>
      <c r="C113" s="124"/>
      <c r="D113" s="124"/>
      <c r="E113" s="125" t="s">
        <v>274</v>
      </c>
      <c r="F113" s="125"/>
      <c r="G113" s="130"/>
    </row>
    <row r="114" spans="1:7" x14ac:dyDescent="0.3">
      <c r="A114" s="126">
        <v>43472</v>
      </c>
      <c r="B114" s="127"/>
      <c r="C114" s="127">
        <v>1523</v>
      </c>
      <c r="D114" s="127">
        <v>99015</v>
      </c>
      <c r="E114" s="128" t="s">
        <v>218</v>
      </c>
      <c r="F114" s="129">
        <v>551054000038259</v>
      </c>
      <c r="G114" s="123">
        <v>914.57</v>
      </c>
    </row>
    <row r="115" spans="1:7" x14ac:dyDescent="0.3">
      <c r="A115" s="124"/>
      <c r="B115" s="124"/>
      <c r="C115" s="124"/>
      <c r="D115" s="124"/>
      <c r="E115" s="125" t="s">
        <v>275</v>
      </c>
      <c r="F115" s="125"/>
      <c r="G115" s="130"/>
    </row>
    <row r="116" spans="1:7" x14ac:dyDescent="0.3">
      <c r="A116" s="126">
        <v>43472</v>
      </c>
      <c r="B116" s="127"/>
      <c r="C116" s="127">
        <v>1523</v>
      </c>
      <c r="D116" s="127">
        <v>99015</v>
      </c>
      <c r="E116" s="128" t="s">
        <v>218</v>
      </c>
      <c r="F116" s="129">
        <v>551054000038273</v>
      </c>
      <c r="G116" s="123">
        <v>1345.79</v>
      </c>
    </row>
    <row r="117" spans="1:7" x14ac:dyDescent="0.3">
      <c r="A117" s="124"/>
      <c r="B117" s="124"/>
      <c r="C117" s="124"/>
      <c r="D117" s="124"/>
      <c r="E117" s="125" t="s">
        <v>276</v>
      </c>
      <c r="F117" s="125"/>
      <c r="G117" s="130"/>
    </row>
    <row r="118" spans="1:7" x14ac:dyDescent="0.3">
      <c r="A118" s="126">
        <v>43472</v>
      </c>
      <c r="B118" s="127"/>
      <c r="C118" s="127">
        <v>1523</v>
      </c>
      <c r="D118" s="127">
        <v>99015</v>
      </c>
      <c r="E118" s="128" t="s">
        <v>218</v>
      </c>
      <c r="F118" s="129">
        <v>551054000038290</v>
      </c>
      <c r="G118" s="123">
        <v>2360.67</v>
      </c>
    </row>
    <row r="119" spans="1:7" x14ac:dyDescent="0.3">
      <c r="A119" s="124"/>
      <c r="B119" s="124"/>
      <c r="C119" s="124"/>
      <c r="D119" s="124"/>
      <c r="E119" s="125" t="s">
        <v>277</v>
      </c>
      <c r="F119" s="125"/>
      <c r="G119" s="130"/>
    </row>
    <row r="120" spans="1:7" x14ac:dyDescent="0.3">
      <c r="A120" s="126">
        <v>43472</v>
      </c>
      <c r="B120" s="127"/>
      <c r="C120" s="127">
        <v>1523</v>
      </c>
      <c r="D120" s="127">
        <v>99015</v>
      </c>
      <c r="E120" s="128" t="s">
        <v>218</v>
      </c>
      <c r="F120" s="129">
        <v>551054000038442</v>
      </c>
      <c r="G120" s="123">
        <v>589.41999999999996</v>
      </c>
    </row>
    <row r="121" spans="1:7" x14ac:dyDescent="0.3">
      <c r="A121" s="124"/>
      <c r="B121" s="124"/>
      <c r="C121" s="124"/>
      <c r="D121" s="124"/>
      <c r="E121" s="125" t="s">
        <v>278</v>
      </c>
      <c r="F121" s="125"/>
      <c r="G121" s="130"/>
    </row>
    <row r="122" spans="1:7" x14ac:dyDescent="0.3">
      <c r="A122" s="126">
        <v>43472</v>
      </c>
      <c r="B122" s="127"/>
      <c r="C122" s="127">
        <v>1523</v>
      </c>
      <c r="D122" s="127">
        <v>99015</v>
      </c>
      <c r="E122" s="128" t="s">
        <v>218</v>
      </c>
      <c r="F122" s="129">
        <v>551054000038449</v>
      </c>
      <c r="G122" s="123">
        <v>371.91</v>
      </c>
    </row>
    <row r="123" spans="1:7" x14ac:dyDescent="0.3">
      <c r="A123" s="124"/>
      <c r="B123" s="124"/>
      <c r="C123" s="124"/>
      <c r="D123" s="124"/>
      <c r="E123" s="125" t="s">
        <v>279</v>
      </c>
      <c r="F123" s="125"/>
      <c r="G123" s="130"/>
    </row>
    <row r="124" spans="1:7" x14ac:dyDescent="0.3">
      <c r="A124" s="126">
        <v>43472</v>
      </c>
      <c r="B124" s="127"/>
      <c r="C124" s="127">
        <v>1523</v>
      </c>
      <c r="D124" s="127">
        <v>99015</v>
      </c>
      <c r="E124" s="128" t="s">
        <v>218</v>
      </c>
      <c r="F124" s="129">
        <v>551054000038474</v>
      </c>
      <c r="G124" s="123">
        <v>967.12</v>
      </c>
    </row>
    <row r="125" spans="1:7" x14ac:dyDescent="0.3">
      <c r="A125" s="124"/>
      <c r="B125" s="124"/>
      <c r="C125" s="124"/>
      <c r="D125" s="124"/>
      <c r="E125" s="125" t="s">
        <v>280</v>
      </c>
      <c r="F125" s="125"/>
      <c r="G125" s="130"/>
    </row>
    <row r="126" spans="1:7" x14ac:dyDescent="0.3">
      <c r="A126" s="126">
        <v>43472</v>
      </c>
      <c r="B126" s="127"/>
      <c r="C126" s="127">
        <v>1523</v>
      </c>
      <c r="D126" s="127">
        <v>99015</v>
      </c>
      <c r="E126" s="128" t="s">
        <v>218</v>
      </c>
      <c r="F126" s="129">
        <v>551054000039164</v>
      </c>
      <c r="G126" s="123">
        <v>1183.3</v>
      </c>
    </row>
    <row r="127" spans="1:7" x14ac:dyDescent="0.3">
      <c r="A127" s="124"/>
      <c r="B127" s="124"/>
      <c r="C127" s="124"/>
      <c r="D127" s="124"/>
      <c r="E127" s="125" t="s">
        <v>281</v>
      </c>
      <c r="F127" s="125"/>
      <c r="G127" s="130"/>
    </row>
    <row r="128" spans="1:7" x14ac:dyDescent="0.3">
      <c r="A128" s="126">
        <v>43472</v>
      </c>
      <c r="B128" s="127"/>
      <c r="C128" s="127">
        <v>1523</v>
      </c>
      <c r="D128" s="127">
        <v>99015</v>
      </c>
      <c r="E128" s="128" t="s">
        <v>218</v>
      </c>
      <c r="F128" s="129">
        <v>551054000039169</v>
      </c>
      <c r="G128" s="123">
        <v>190.3</v>
      </c>
    </row>
    <row r="129" spans="1:7" x14ac:dyDescent="0.3">
      <c r="A129" s="124"/>
      <c r="B129" s="124"/>
      <c r="C129" s="124"/>
      <c r="D129" s="124"/>
      <c r="E129" s="125" t="s">
        <v>282</v>
      </c>
      <c r="F129" s="125"/>
      <c r="G129" s="130"/>
    </row>
    <row r="130" spans="1:7" x14ac:dyDescent="0.3">
      <c r="A130" s="126">
        <v>43472</v>
      </c>
      <c r="B130" s="127"/>
      <c r="C130" s="127">
        <v>1523</v>
      </c>
      <c r="D130" s="127">
        <v>99015</v>
      </c>
      <c r="E130" s="128" t="s">
        <v>218</v>
      </c>
      <c r="F130" s="129">
        <v>551054000039241</v>
      </c>
      <c r="G130" s="123">
        <v>1410.79</v>
      </c>
    </row>
    <row r="131" spans="1:7" x14ac:dyDescent="0.3">
      <c r="A131" s="124"/>
      <c r="B131" s="124"/>
      <c r="C131" s="124"/>
      <c r="D131" s="124"/>
      <c r="E131" s="125" t="s">
        <v>283</v>
      </c>
      <c r="F131" s="125"/>
      <c r="G131" s="130"/>
    </row>
    <row r="132" spans="1:7" x14ac:dyDescent="0.3">
      <c r="A132" s="126">
        <v>43472</v>
      </c>
      <c r="B132" s="127"/>
      <c r="C132" s="127">
        <v>1523</v>
      </c>
      <c r="D132" s="127">
        <v>99015</v>
      </c>
      <c r="E132" s="128" t="s">
        <v>218</v>
      </c>
      <c r="F132" s="129">
        <v>551054000040357</v>
      </c>
      <c r="G132" s="123">
        <v>1274.54</v>
      </c>
    </row>
    <row r="133" spans="1:7" x14ac:dyDescent="0.3">
      <c r="A133" s="124"/>
      <c r="B133" s="124"/>
      <c r="C133" s="124"/>
      <c r="D133" s="124"/>
      <c r="E133" s="125" t="s">
        <v>284</v>
      </c>
      <c r="F133" s="125"/>
      <c r="G133" s="130"/>
    </row>
    <row r="134" spans="1:7" x14ac:dyDescent="0.3">
      <c r="A134" s="126">
        <v>43472</v>
      </c>
      <c r="B134" s="127"/>
      <c r="C134" s="127">
        <v>1523</v>
      </c>
      <c r="D134" s="127">
        <v>99015</v>
      </c>
      <c r="E134" s="128" t="s">
        <v>218</v>
      </c>
      <c r="F134" s="129">
        <v>551054000041188</v>
      </c>
      <c r="G134" s="123">
        <v>1367.65</v>
      </c>
    </row>
    <row r="135" spans="1:7" x14ac:dyDescent="0.3">
      <c r="A135" s="124"/>
      <c r="B135" s="124"/>
      <c r="C135" s="124"/>
      <c r="D135" s="124"/>
      <c r="E135" s="125" t="s">
        <v>285</v>
      </c>
      <c r="F135" s="125"/>
      <c r="G135" s="130"/>
    </row>
    <row r="136" spans="1:7" x14ac:dyDescent="0.3">
      <c r="A136" s="126">
        <v>43472</v>
      </c>
      <c r="B136" s="127"/>
      <c r="C136" s="127">
        <v>1523</v>
      </c>
      <c r="D136" s="127">
        <v>99015</v>
      </c>
      <c r="E136" s="128" t="s">
        <v>218</v>
      </c>
      <c r="F136" s="129">
        <v>551054000041205</v>
      </c>
      <c r="G136" s="123">
        <v>1333.94</v>
      </c>
    </row>
    <row r="137" spans="1:7" x14ac:dyDescent="0.3">
      <c r="A137" s="124"/>
      <c r="B137" s="124"/>
      <c r="C137" s="124"/>
      <c r="D137" s="124"/>
      <c r="E137" s="125" t="s">
        <v>286</v>
      </c>
      <c r="F137" s="125"/>
      <c r="G137" s="130"/>
    </row>
    <row r="138" spans="1:7" x14ac:dyDescent="0.3">
      <c r="A138" s="126">
        <v>43472</v>
      </c>
      <c r="B138" s="127"/>
      <c r="C138" s="127">
        <v>1523</v>
      </c>
      <c r="D138" s="127">
        <v>99015</v>
      </c>
      <c r="E138" s="128" t="s">
        <v>218</v>
      </c>
      <c r="F138" s="129">
        <v>551054000041206</v>
      </c>
      <c r="G138" s="123">
        <v>1274.54</v>
      </c>
    </row>
    <row r="139" spans="1:7" x14ac:dyDescent="0.3">
      <c r="A139" s="124"/>
      <c r="B139" s="124"/>
      <c r="C139" s="124"/>
      <c r="D139" s="124"/>
      <c r="E139" s="125" t="s">
        <v>287</v>
      </c>
      <c r="F139" s="125"/>
      <c r="G139" s="130"/>
    </row>
    <row r="140" spans="1:7" x14ac:dyDescent="0.3">
      <c r="A140" s="126">
        <v>43472</v>
      </c>
      <c r="B140" s="127"/>
      <c r="C140" s="127">
        <v>1523</v>
      </c>
      <c r="D140" s="127">
        <v>99015</v>
      </c>
      <c r="E140" s="128" t="s">
        <v>218</v>
      </c>
      <c r="F140" s="129">
        <v>552702000010657</v>
      </c>
      <c r="G140" s="123">
        <v>1528.79</v>
      </c>
    </row>
    <row r="141" spans="1:7" x14ac:dyDescent="0.3">
      <c r="A141" s="124"/>
      <c r="B141" s="124"/>
      <c r="C141" s="124"/>
      <c r="D141" s="124"/>
      <c r="E141" s="125" t="s">
        <v>288</v>
      </c>
      <c r="F141" s="125"/>
      <c r="G141" s="130"/>
    </row>
    <row r="142" spans="1:7" x14ac:dyDescent="0.3">
      <c r="A142" s="126">
        <v>43472</v>
      </c>
      <c r="B142" s="127"/>
      <c r="C142" s="127">
        <v>1523</v>
      </c>
      <c r="D142" s="127">
        <v>99015</v>
      </c>
      <c r="E142" s="128" t="s">
        <v>218</v>
      </c>
      <c r="F142" s="129">
        <v>553044000006990</v>
      </c>
      <c r="G142" s="123">
        <v>2760.66</v>
      </c>
    </row>
    <row r="143" spans="1:7" x14ac:dyDescent="0.3">
      <c r="A143" s="124"/>
      <c r="B143" s="124"/>
      <c r="C143" s="124"/>
      <c r="D143" s="124"/>
      <c r="E143" s="125" t="s">
        <v>289</v>
      </c>
      <c r="F143" s="125"/>
      <c r="G143" s="130"/>
    </row>
    <row r="144" spans="1:7" x14ac:dyDescent="0.3">
      <c r="A144" s="126">
        <v>43472</v>
      </c>
      <c r="B144" s="127"/>
      <c r="C144" s="127">
        <v>1523</v>
      </c>
      <c r="D144" s="127">
        <v>99015</v>
      </c>
      <c r="E144" s="128" t="s">
        <v>218</v>
      </c>
      <c r="F144" s="129">
        <v>553044000022796</v>
      </c>
      <c r="G144" s="123">
        <v>1335.94</v>
      </c>
    </row>
    <row r="145" spans="1:9" x14ac:dyDescent="0.3">
      <c r="A145" s="124"/>
      <c r="B145" s="124"/>
      <c r="C145" s="124"/>
      <c r="D145" s="124"/>
      <c r="E145" s="125" t="s">
        <v>290</v>
      </c>
      <c r="F145" s="125"/>
      <c r="G145" s="130"/>
    </row>
    <row r="146" spans="1:9" x14ac:dyDescent="0.3">
      <c r="A146" s="126">
        <v>43472</v>
      </c>
      <c r="B146" s="127"/>
      <c r="C146" s="127">
        <v>1523</v>
      </c>
      <c r="D146" s="127">
        <v>99015</v>
      </c>
      <c r="E146" s="128" t="s">
        <v>218</v>
      </c>
      <c r="F146" s="129">
        <v>553183000067305</v>
      </c>
      <c r="G146" s="123">
        <v>2801.46</v>
      </c>
    </row>
    <row r="147" spans="1:9" x14ac:dyDescent="0.3">
      <c r="A147" s="124"/>
      <c r="B147" s="124"/>
      <c r="C147" s="124"/>
      <c r="D147" s="124"/>
      <c r="E147" s="125" t="s">
        <v>291</v>
      </c>
      <c r="F147" s="125"/>
      <c r="G147" s="130"/>
    </row>
    <row r="148" spans="1:9" x14ac:dyDescent="0.3">
      <c r="G148" s="123">
        <f>SUM(G2:G146)</f>
        <v>111700.35999999999</v>
      </c>
    </row>
    <row r="149" spans="1:9" x14ac:dyDescent="0.3">
      <c r="G149" s="123">
        <v>8361.7900000000009</v>
      </c>
    </row>
    <row r="150" spans="1:9" x14ac:dyDescent="0.3">
      <c r="G150" s="131">
        <f>SUM(G148:G149)</f>
        <v>120062.15</v>
      </c>
      <c r="I150" s="132"/>
    </row>
    <row r="151" spans="1:9" x14ac:dyDescent="0.3">
      <c r="I151" s="132"/>
    </row>
    <row r="152" spans="1:9" x14ac:dyDescent="0.3">
      <c r="I152" s="132"/>
    </row>
    <row r="154" spans="1:9" x14ac:dyDescent="0.3">
      <c r="A154" s="216" t="s">
        <v>295</v>
      </c>
      <c r="B154" s="216"/>
      <c r="C154" s="216"/>
      <c r="D154" s="216"/>
      <c r="E154" s="216"/>
      <c r="F154" s="216"/>
      <c r="G154" s="216"/>
    </row>
    <row r="155" spans="1:9" x14ac:dyDescent="0.3">
      <c r="A155" s="126">
        <v>43472</v>
      </c>
      <c r="B155" s="127"/>
      <c r="C155" s="127">
        <v>1523</v>
      </c>
      <c r="D155" s="127">
        <v>99015</v>
      </c>
      <c r="E155" s="128" t="s">
        <v>218</v>
      </c>
      <c r="F155" s="129">
        <v>550197000014003</v>
      </c>
      <c r="G155" s="123">
        <v>1599.12</v>
      </c>
    </row>
    <row r="156" spans="1:9" x14ac:dyDescent="0.3">
      <c r="A156" s="124"/>
      <c r="B156" s="124"/>
      <c r="C156" s="124"/>
      <c r="D156" s="124"/>
      <c r="E156" s="125" t="s">
        <v>223</v>
      </c>
      <c r="F156" s="125"/>
      <c r="G156" s="130"/>
    </row>
    <row r="157" spans="1:9" x14ac:dyDescent="0.3">
      <c r="A157" s="126">
        <v>43472</v>
      </c>
      <c r="B157" s="127"/>
      <c r="C157" s="127">
        <v>1523</v>
      </c>
      <c r="D157" s="127">
        <v>99015</v>
      </c>
      <c r="E157" s="128" t="s">
        <v>218</v>
      </c>
      <c r="F157" s="129">
        <v>551054000032065</v>
      </c>
      <c r="G157" s="123">
        <v>2640.5</v>
      </c>
    </row>
    <row r="158" spans="1:9" x14ac:dyDescent="0.3">
      <c r="A158" s="124"/>
      <c r="B158" s="124"/>
      <c r="C158" s="124"/>
      <c r="D158" s="124"/>
      <c r="E158" s="125" t="s">
        <v>241</v>
      </c>
      <c r="F158" s="125"/>
      <c r="G158" s="130"/>
    </row>
    <row r="159" spans="1:9" x14ac:dyDescent="0.3">
      <c r="A159" s="126">
        <v>43472</v>
      </c>
      <c r="B159" s="127"/>
      <c r="C159" s="127">
        <v>1523</v>
      </c>
      <c r="D159" s="127">
        <v>99015</v>
      </c>
      <c r="E159" s="128" t="s">
        <v>218</v>
      </c>
      <c r="F159" s="129">
        <v>550197000010001</v>
      </c>
      <c r="G159" s="123">
        <v>3281.16</v>
      </c>
    </row>
    <row r="160" spans="1:9" x14ac:dyDescent="0.3">
      <c r="A160" s="124"/>
      <c r="B160" s="124"/>
      <c r="C160" s="124"/>
      <c r="D160" s="124"/>
      <c r="E160" s="125" t="s">
        <v>219</v>
      </c>
      <c r="F160" s="125"/>
      <c r="G160" s="130"/>
    </row>
    <row r="161" spans="1:7" x14ac:dyDescent="0.3">
      <c r="A161" s="126">
        <v>43472</v>
      </c>
      <c r="B161" s="127"/>
      <c r="C161" s="127">
        <v>1523</v>
      </c>
      <c r="D161" s="127">
        <v>99015</v>
      </c>
      <c r="E161" s="128" t="s">
        <v>218</v>
      </c>
      <c r="F161" s="129">
        <v>550197000010781</v>
      </c>
      <c r="G161" s="123">
        <v>1647.24</v>
      </c>
    </row>
    <row r="162" spans="1:7" x14ac:dyDescent="0.3">
      <c r="A162" s="124"/>
      <c r="B162" s="124"/>
      <c r="C162" s="124"/>
      <c r="D162" s="124"/>
      <c r="E162" s="125" t="s">
        <v>220</v>
      </c>
      <c r="F162" s="125"/>
      <c r="G162" s="130"/>
    </row>
    <row r="163" spans="1:7" x14ac:dyDescent="0.3">
      <c r="G163" s="131">
        <f>SUM(G155:G162)</f>
        <v>9168.02</v>
      </c>
    </row>
    <row r="164" spans="1:7" x14ac:dyDescent="0.3">
      <c r="E164" s="1" t="s">
        <v>20</v>
      </c>
    </row>
    <row r="165" spans="1:7" x14ac:dyDescent="0.3">
      <c r="A165" s="126">
        <v>43472</v>
      </c>
      <c r="B165" s="127"/>
      <c r="C165" s="127">
        <v>0</v>
      </c>
      <c r="D165" s="127">
        <v>13105</v>
      </c>
      <c r="E165" s="128" t="s">
        <v>292</v>
      </c>
      <c r="F165" s="129">
        <v>10701</v>
      </c>
      <c r="G165" s="123">
        <v>16185.5</v>
      </c>
    </row>
    <row r="166" spans="1:7" x14ac:dyDescent="0.3">
      <c r="A166" s="124"/>
      <c r="B166" s="124"/>
      <c r="C166" s="124"/>
      <c r="D166" s="124"/>
      <c r="E166" s="125" t="s">
        <v>293</v>
      </c>
      <c r="F166" s="125"/>
      <c r="G166" s="125"/>
    </row>
    <row r="167" spans="1:7" x14ac:dyDescent="0.3">
      <c r="G167" s="131">
        <f>G165</f>
        <v>16185.5</v>
      </c>
    </row>
  </sheetData>
  <mergeCells count="2">
    <mergeCell ref="A154:G154"/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Dezembro</vt:lpstr>
      <vt:lpstr>Janeiro - em analise</vt:lpstr>
      <vt:lpstr>Fevereiro</vt:lpstr>
      <vt:lpstr>Planilha2</vt:lpstr>
      <vt:lpstr>Planilha3</vt:lpstr>
      <vt:lpstr>Planilha3!Area_de_impressao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2019-01-22T13:41:26Z</cp:lastPrinted>
  <dcterms:created xsi:type="dcterms:W3CDTF">2018-07-17T17:17:14Z</dcterms:created>
  <dcterms:modified xsi:type="dcterms:W3CDTF">2019-02-27T18:58:38Z</dcterms:modified>
</cp:coreProperties>
</file>